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72" yWindow="3996" windowWidth="12120" windowHeight="4512" tabRatio="599" firstSheet="2" activeTab="4"/>
  </bookViews>
  <sheets>
    <sheet name="Pres" sheetId="30" r:id="rId1"/>
    <sheet name="Pres WI 1" sheetId="31" r:id="rId2"/>
    <sheet name="Pres WI 2" sheetId="32" r:id="rId3"/>
    <sheet name="Pres WI 3" sheetId="33" r:id="rId4"/>
    <sheet name="US Sen &amp; Amend" sheetId="1" r:id="rId5"/>
    <sheet name="Stats - Leg" sheetId="27" r:id="rId6"/>
    <sheet name="Co Comm - Soil" sheetId="24" r:id="rId7"/>
    <sheet name="Bellevue" sheetId="29" r:id="rId8"/>
  </sheets>
  <definedNames>
    <definedName name="_xlnm.Print_Titles" localSheetId="6">'Co Comm - Soil'!$A:$A,'Co Comm - Soil'!$1:$6</definedName>
    <definedName name="_xlnm.Print_Titles" localSheetId="5">'Stats - Leg'!$A:$A,'Stats - Leg'!$1:$6</definedName>
    <definedName name="_xlnm.Print_Titles" localSheetId="4">'US Sen &amp; Amend'!$A:$A,'US Sen &amp; Amend'!$1:$6</definedName>
  </definedNames>
  <calcPr calcId="152511"/>
</workbook>
</file>

<file path=xl/calcChain.xml><?xml version="1.0" encoding="utf-8"?>
<calcChain xmlns="http://schemas.openxmlformats.org/spreadsheetml/2006/main">
  <c r="H24" i="24" l="1"/>
  <c r="G24" i="24"/>
  <c r="I24" i="24" l="1"/>
  <c r="G24" i="27"/>
  <c r="H24" i="27"/>
  <c r="I24" i="27"/>
  <c r="J24" i="27"/>
  <c r="K24" i="27"/>
  <c r="L24" i="27"/>
  <c r="H24" i="1"/>
  <c r="I24" i="1"/>
  <c r="J24" i="1"/>
  <c r="K24" i="1"/>
  <c r="I24" i="30" l="1"/>
  <c r="H24" i="30"/>
  <c r="G24" i="30"/>
  <c r="F24" i="30"/>
  <c r="E24" i="30"/>
  <c r="D24" i="30"/>
  <c r="C24" i="30"/>
  <c r="B24" i="30"/>
  <c r="G24" i="1"/>
  <c r="F24" i="1"/>
  <c r="E24" i="1"/>
  <c r="D24" i="1"/>
  <c r="C24" i="1"/>
  <c r="B24" i="1"/>
  <c r="M24" i="33" l="1"/>
  <c r="L24" i="33"/>
  <c r="K24" i="33"/>
  <c r="N24" i="33"/>
  <c r="J24" i="33"/>
  <c r="I24" i="33"/>
  <c r="H24" i="33"/>
  <c r="G24" i="33"/>
  <c r="F24" i="33"/>
  <c r="E24" i="33"/>
  <c r="D24" i="33"/>
  <c r="C24" i="33"/>
  <c r="B24" i="33"/>
  <c r="L24" i="32"/>
  <c r="K24" i="32"/>
  <c r="M24" i="32"/>
  <c r="J24" i="32"/>
  <c r="I24" i="32"/>
  <c r="H24" i="32"/>
  <c r="G24" i="32"/>
  <c r="F24" i="32"/>
  <c r="E24" i="32"/>
  <c r="D24" i="32"/>
  <c r="C24" i="32"/>
  <c r="B24" i="32"/>
  <c r="L24" i="31"/>
  <c r="K24" i="31"/>
  <c r="M24" i="31"/>
  <c r="B24" i="31"/>
  <c r="C24" i="31"/>
  <c r="D24" i="31"/>
  <c r="E24" i="31"/>
  <c r="F24" i="31"/>
  <c r="G24" i="31"/>
  <c r="H24" i="31"/>
  <c r="I24" i="31"/>
  <c r="J24" i="31"/>
  <c r="J8" i="29" l="1"/>
  <c r="H8" i="29"/>
  <c r="G8" i="29"/>
  <c r="I6" i="29"/>
  <c r="K6" i="29" s="1"/>
  <c r="F8" i="29"/>
  <c r="E8" i="29"/>
  <c r="D8" i="29"/>
  <c r="C8" i="29"/>
  <c r="B8" i="29"/>
  <c r="F24" i="24"/>
  <c r="E24" i="24"/>
  <c r="D24" i="24"/>
  <c r="C24" i="24"/>
  <c r="B24" i="24"/>
  <c r="E24" i="27"/>
  <c r="C24" i="27"/>
  <c r="B24" i="27"/>
  <c r="I8" i="29" l="1"/>
  <c r="K8" i="29"/>
  <c r="D7" i="27" l="1"/>
  <c r="D8" i="27"/>
  <c r="F8" i="27" s="1"/>
  <c r="D9" i="27"/>
  <c r="F9" i="27" s="1"/>
  <c r="D10" i="27"/>
  <c r="F10" i="27" s="1"/>
  <c r="D11" i="27"/>
  <c r="F11" i="27" s="1"/>
  <c r="D12" i="27"/>
  <c r="F12" i="27" s="1"/>
  <c r="D13" i="27"/>
  <c r="F13" i="27" s="1"/>
  <c r="D14" i="27"/>
  <c r="F14" i="27" s="1"/>
  <c r="D15" i="27"/>
  <c r="F15" i="27" s="1"/>
  <c r="D16" i="27"/>
  <c r="F16" i="27" s="1"/>
  <c r="D17" i="27"/>
  <c r="F17" i="27" s="1"/>
  <c r="D18" i="27"/>
  <c r="F18" i="27" s="1"/>
  <c r="D19" i="27"/>
  <c r="F19" i="27" s="1"/>
  <c r="D20" i="27"/>
  <c r="F20" i="27" s="1"/>
  <c r="D21" i="27"/>
  <c r="F21" i="27" s="1"/>
  <c r="D22" i="27"/>
  <c r="F22" i="27" s="1"/>
  <c r="D24" i="27" l="1"/>
  <c r="F24" i="27" s="1"/>
  <c r="F7" i="27"/>
</calcChain>
</file>

<file path=xl/sharedStrings.xml><?xml version="1.0" encoding="utf-8"?>
<sst xmlns="http://schemas.openxmlformats.org/spreadsheetml/2006/main" count="299" uniqueCount="141">
  <si>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</si>
  <si>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</si>
  <si>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</si>
  <si>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</si>
  <si>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</si>
  <si>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</si>
  <si>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</si>
  <si>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</si>
  <si>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</si>
  <si>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</si>
  <si>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</si>
  <si>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</si>
  <si>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</si>
  <si>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</si>
  <si>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</si>
  <si>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</si>
  <si>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</si>
  <si>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</si>
  <si>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</si>
  <si>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</si>
  <si>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</si>
  <si>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</si>
  <si>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</si>
  <si>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</si>
  <si>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</si>
  <si>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</si>
  <si>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</si>
  <si>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</si>
  <si>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</si>
  <si>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</si>
  <si>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</si>
  <si>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</si>
  <si>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</si>
  <si>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</si>
  <si>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</si>
  <si>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DISTRICT 2</t>
  </si>
  <si>
    <t>Anthony Tomkins</t>
  </si>
  <si>
    <t>Jennifer Martinez</t>
  </si>
  <si>
    <t>Mike Simpson</t>
  </si>
  <si>
    <t>001 N Blaine County</t>
  </si>
  <si>
    <t>002 Sun Valley</t>
  </si>
  <si>
    <t>003 N Ketchum</t>
  </si>
  <si>
    <t>004 S Ketchum</t>
  </si>
  <si>
    <t>005 Quigley</t>
  </si>
  <si>
    <t>006 Deer Creek</t>
  </si>
  <si>
    <t>007 NW Hailey</t>
  </si>
  <si>
    <t>008 NE Hailey</t>
  </si>
  <si>
    <t>009 SW Hailey</t>
  </si>
  <si>
    <t>010 NW Woodside</t>
  </si>
  <si>
    <t>011 SE Woodside</t>
  </si>
  <si>
    <t>012 Poverty Flat</t>
  </si>
  <si>
    <t>013 Bellevue</t>
  </si>
  <si>
    <t>014 Carey</t>
  </si>
  <si>
    <t>015 Gannett/Picabo</t>
  </si>
  <si>
    <t>016 Yale</t>
  </si>
  <si>
    <t>Michelle Stennett</t>
  </si>
  <si>
    <t>Dale Ewersen</t>
  </si>
  <si>
    <t>Kathleen J. Eder</t>
  </si>
  <si>
    <t>Steve Miller</t>
  </si>
  <si>
    <t>Sally Toone</t>
  </si>
  <si>
    <t>Alex Sutter</t>
  </si>
  <si>
    <t>Jacob Greenberg</t>
  </si>
  <si>
    <t>Angenie McCleary</t>
  </si>
  <si>
    <t>Jim J. Thomas</t>
  </si>
  <si>
    <t>Steve M. Harkins</t>
  </si>
  <si>
    <t>LEGISLATIVE DIST 26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</si>
  <si>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</si>
  <si>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</si>
  <si>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</si>
  <si>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</si>
  <si>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</si>
  <si>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</si>
  <si>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</si>
  <si>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</si>
  <si>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</si>
  <si>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</si>
  <si>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</si>
  <si>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</si>
  <si>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Absentee</t>
  </si>
  <si>
    <t>Mickey Garcia</t>
  </si>
  <si>
    <t>BLAINE SOIL</t>
  </si>
  <si>
    <t>SUPERVISOR</t>
  </si>
  <si>
    <t>Katherine Noble</t>
  </si>
  <si>
    <t>CITY ALDERMAN</t>
  </si>
  <si>
    <t xml:space="preserve">2 YEAR </t>
  </si>
  <si>
    <t>1 YEAR</t>
  </si>
  <si>
    <t>MAYOR</t>
  </si>
  <si>
    <t>Greg Cappel</t>
  </si>
  <si>
    <t>Robert Leahy</t>
  </si>
  <si>
    <t>Craig Wolfrom</t>
  </si>
  <si>
    <t>Kathryn Goldman</t>
  </si>
  <si>
    <t>CONSTITUTIONAL</t>
  </si>
  <si>
    <t xml:space="preserve"> AMENDMENT</t>
  </si>
  <si>
    <t>YES</t>
  </si>
  <si>
    <t>NO</t>
  </si>
  <si>
    <t>Christopher Koch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</si>
  <si>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</si>
  <si>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</si>
  <si>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</si>
  <si>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</si>
  <si>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</si>
  <si>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</si>
  <si>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</si>
  <si>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</si>
  <si>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</si>
  <si>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</si>
  <si>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</si>
  <si>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</si>
  <si>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</si>
  <si>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</si>
  <si>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</si>
  <si>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</si>
  <si>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</si>
  <si>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</si>
  <si>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</si>
  <si>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</si>
  <si>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</si>
  <si>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</si>
  <si>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</si>
  <si>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</si>
  <si>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</si>
  <si>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</si>
  <si>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</si>
  <si>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</si>
  <si>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</si>
  <si>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</si>
  <si>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</si>
  <si>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</si>
  <si>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</si>
  <si>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</si>
  <si>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</si>
  <si>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</si>
  <si>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Theodis Brown Sr.</t>
  </si>
  <si>
    <t>HJR 5</t>
  </si>
  <si>
    <t>CONSERVATION</t>
  </si>
  <si>
    <t>DISTRICT</t>
  </si>
  <si>
    <t>CITY OF BELLEVUE</t>
  </si>
  <si>
    <t>MAGISTRATE</t>
  </si>
  <si>
    <t>JUDGE RETENTION</t>
  </si>
  <si>
    <t>Jennifer</t>
  </si>
  <si>
    <t>Haemmerle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</si>
</sst>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13" xfId="0" applyNumberFormat="1" applyFont="1" applyBorder="1" applyAlignment="1" applyProtection="1">
      <alignment horizontal="center"/>
    </xf>
    <xf numFmtId="3" fontId="2" fillId="0" borderId="23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0" fontId="4" fillId="0" borderId="2" xfId="0" applyNumberFormat="1" applyFont="1" applyBorder="1" applyAlignment="1" applyProtection="1">
      <alignment horizontal="center"/>
    </xf>
    <xf numFmtId="10" fontId="4" fillId="0" borderId="21" xfId="0" applyNumberFormat="1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/>
    </xf>
    <xf numFmtId="0" fontId="3" fillId="0" borderId="2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3" fontId="2" fillId="0" borderId="24" xfId="0" applyNumberFormat="1" applyFont="1" applyBorder="1" applyAlignment="1" applyProtection="1">
      <alignment horizontal="left"/>
    </xf>
    <xf numFmtId="1" fontId="2" fillId="0" borderId="24" xfId="0" applyNumberFormat="1" applyFont="1" applyBorder="1" applyAlignment="1" applyProtection="1">
      <alignment horizontal="left"/>
    </xf>
    <xf numFmtId="3" fontId="2" fillId="0" borderId="17" xfId="0" applyNumberFormat="1" applyFont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left"/>
    </xf>
    <xf numFmtId="3" fontId="2" fillId="0" borderId="19" xfId="0" applyNumberFormat="1" applyFont="1" applyBorder="1" applyAlignment="1" applyProtection="1">
      <alignment horizontal="left"/>
    </xf>
    <xf numFmtId="3" fontId="2" fillId="0" borderId="23" xfId="0" applyNumberFormat="1" applyFont="1" applyBorder="1" applyAlignment="1" applyProtection="1">
      <alignment horizontal="left"/>
    </xf>
    <xf numFmtId="3" fontId="2" fillId="0" borderId="16" xfId="0" applyNumberFormat="1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left"/>
    </xf>
    <xf numFmtId="3" fontId="2" fillId="0" borderId="1" xfId="0" applyNumberFormat="1" applyFont="1" applyBorder="1" applyAlignment="1" applyProtection="1">
      <alignment horizontal="left"/>
    </xf>
    <xf numFmtId="3" fontId="2" fillId="0" borderId="29" xfId="0" applyNumberFormat="1" applyFont="1" applyBorder="1" applyAlignment="1" applyProtection="1">
      <alignment horizontal="center"/>
      <protection locked="0"/>
    </xf>
    <xf numFmtId="164" fontId="2" fillId="0" borderId="29" xfId="0" applyNumberFormat="1" applyFont="1" applyFill="1" applyBorder="1" applyAlignment="1" applyProtection="1">
      <alignment horizontal="center"/>
    </xf>
    <xf numFmtId="3" fontId="2" fillId="0" borderId="4" xfId="0" applyNumberFormat="1" applyFont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center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</xf>
    <xf numFmtId="3" fontId="2" fillId="2" borderId="33" xfId="0" applyNumberFormat="1" applyFont="1" applyFill="1" applyBorder="1" applyAlignment="1" applyProtection="1"/>
    <xf numFmtId="3" fontId="2" fillId="2" borderId="31" xfId="0" applyNumberFormat="1" applyFont="1" applyFill="1" applyBorder="1" applyAlignment="1" applyProtection="1"/>
    <xf numFmtId="3" fontId="2" fillId="2" borderId="32" xfId="0" applyNumberFormat="1" applyFont="1" applyFill="1" applyBorder="1" applyAlignment="1" applyProtection="1"/>
    <xf numFmtId="3" fontId="2" fillId="2" borderId="7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9" xfId="0" applyNumberFormat="1" applyFont="1" applyFill="1" applyBorder="1" applyAlignment="1" applyProtection="1"/>
    <xf numFmtId="3" fontId="2" fillId="0" borderId="9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5.109375" bestFit="1" customWidth="1"/>
    <col min="2" max="9" width="9.6640625" customWidth="1"/>
  </cols>
  <sheetData>
    <row r="1" spans="1:9" ht="13.8" x14ac:dyDescent="0.3">
      <c r="A1" s="23"/>
      <c r="B1" s="100"/>
      <c r="C1" s="101"/>
      <c r="D1" s="101"/>
      <c r="E1" s="101"/>
      <c r="F1" s="101"/>
      <c r="G1" s="101"/>
      <c r="H1" s="101"/>
      <c r="I1" s="102"/>
    </row>
    <row r="2" spans="1:9" ht="13.8" x14ac:dyDescent="0.3">
      <c r="A2" s="24"/>
      <c r="B2" s="103" t="s">
        <v>19</v>
      </c>
      <c r="C2" s="104"/>
      <c r="D2" s="104"/>
      <c r="E2" s="104"/>
      <c r="F2" s="104"/>
      <c r="G2" s="104"/>
      <c r="H2" s="104"/>
      <c r="I2" s="105"/>
    </row>
    <row r="3" spans="1:9" ht="13.8" x14ac:dyDescent="0.3">
      <c r="A3" s="26"/>
      <c r="B3" s="103" t="s">
        <v>66</v>
      </c>
      <c r="C3" s="104"/>
      <c r="D3" s="104"/>
      <c r="E3" s="104"/>
      <c r="F3" s="104"/>
      <c r="G3" s="104"/>
      <c r="H3" s="104"/>
      <c r="I3" s="105"/>
    </row>
    <row r="4" spans="1:9" ht="13.8" x14ac:dyDescent="0.3">
      <c r="A4" s="27"/>
      <c r="B4" s="1" t="s">
        <v>67</v>
      </c>
      <c r="C4" s="1" t="s">
        <v>1</v>
      </c>
      <c r="D4" s="1" t="s">
        <v>25</v>
      </c>
      <c r="E4" s="1" t="s">
        <v>67</v>
      </c>
      <c r="F4" s="1" t="s">
        <v>68</v>
      </c>
      <c r="G4" s="1" t="s">
        <v>67</v>
      </c>
      <c r="H4" s="1" t="s">
        <v>67</v>
      </c>
      <c r="I4" s="1" t="s">
        <v>2</v>
      </c>
    </row>
    <row r="5" spans="1:9" ht="93" customHeight="1" thickBot="1" x14ac:dyDescent="0.3">
      <c r="A5" s="28" t="s">
        <v>6</v>
      </c>
      <c r="B5" s="6" t="s">
        <v>69</v>
      </c>
      <c r="C5" s="6" t="s">
        <v>70</v>
      </c>
      <c r="D5" s="6" t="s">
        <v>71</v>
      </c>
      <c r="E5" s="6" t="s">
        <v>72</v>
      </c>
      <c r="F5" s="6" t="s">
        <v>73</v>
      </c>
      <c r="G5" s="6" t="s">
        <v>74</v>
      </c>
      <c r="H5" s="6" t="s">
        <v>75</v>
      </c>
      <c r="I5" s="6" t="s">
        <v>76</v>
      </c>
    </row>
    <row r="6" spans="1:9" ht="14.4" thickBot="1" x14ac:dyDescent="0.35">
      <c r="A6" s="14"/>
      <c r="B6" s="34"/>
      <c r="C6" s="34"/>
      <c r="D6" s="34"/>
      <c r="E6" s="34"/>
      <c r="F6" s="34"/>
      <c r="G6" s="34"/>
      <c r="H6" s="34"/>
      <c r="I6" s="61"/>
    </row>
    <row r="7" spans="1:9" ht="13.8" x14ac:dyDescent="0.3">
      <c r="A7" s="57" t="s">
        <v>39</v>
      </c>
      <c r="B7" s="78">
        <v>0</v>
      </c>
      <c r="C7" s="79">
        <v>271</v>
      </c>
      <c r="D7" s="79">
        <v>1</v>
      </c>
      <c r="E7" s="79">
        <v>0</v>
      </c>
      <c r="F7" s="79">
        <v>16</v>
      </c>
      <c r="G7" s="79">
        <v>9</v>
      </c>
      <c r="H7" s="79">
        <v>8</v>
      </c>
      <c r="I7" s="80">
        <v>115</v>
      </c>
    </row>
    <row r="8" spans="1:9" ht="13.8" x14ac:dyDescent="0.3">
      <c r="A8" s="54" t="s">
        <v>40</v>
      </c>
      <c r="B8" s="81">
        <v>0</v>
      </c>
      <c r="C8" s="82">
        <v>194</v>
      </c>
      <c r="D8" s="82">
        <v>1</v>
      </c>
      <c r="E8" s="82">
        <v>3</v>
      </c>
      <c r="F8" s="82">
        <v>27</v>
      </c>
      <c r="G8" s="82">
        <v>16</v>
      </c>
      <c r="H8" s="82">
        <v>5</v>
      </c>
      <c r="I8" s="83">
        <v>148</v>
      </c>
    </row>
    <row r="9" spans="1:9" ht="13.8" x14ac:dyDescent="0.3">
      <c r="A9" s="53" t="s">
        <v>41</v>
      </c>
      <c r="B9" s="81">
        <v>0</v>
      </c>
      <c r="C9" s="82">
        <v>342</v>
      </c>
      <c r="D9" s="82">
        <v>3</v>
      </c>
      <c r="E9" s="82">
        <v>1</v>
      </c>
      <c r="F9" s="82">
        <v>21</v>
      </c>
      <c r="G9" s="82">
        <v>14</v>
      </c>
      <c r="H9" s="82">
        <v>18</v>
      </c>
      <c r="I9" s="83">
        <v>110</v>
      </c>
    </row>
    <row r="10" spans="1:9" ht="13.8" x14ac:dyDescent="0.3">
      <c r="A10" s="53" t="s">
        <v>42</v>
      </c>
      <c r="B10" s="81">
        <v>1</v>
      </c>
      <c r="C10" s="82">
        <v>434</v>
      </c>
      <c r="D10" s="82">
        <v>1</v>
      </c>
      <c r="E10" s="82">
        <v>2</v>
      </c>
      <c r="F10" s="82">
        <v>25</v>
      </c>
      <c r="G10" s="82">
        <v>6</v>
      </c>
      <c r="H10" s="82">
        <v>13</v>
      </c>
      <c r="I10" s="83">
        <v>129</v>
      </c>
    </row>
    <row r="11" spans="1:9" ht="13.8" x14ac:dyDescent="0.3">
      <c r="A11" s="53" t="s">
        <v>43</v>
      </c>
      <c r="B11" s="81">
        <v>0</v>
      </c>
      <c r="C11" s="82">
        <v>161</v>
      </c>
      <c r="D11" s="82">
        <v>2</v>
      </c>
      <c r="E11" s="82">
        <v>0</v>
      </c>
      <c r="F11" s="82">
        <v>11</v>
      </c>
      <c r="G11" s="82">
        <v>9</v>
      </c>
      <c r="H11" s="82">
        <v>8</v>
      </c>
      <c r="I11" s="83">
        <v>108</v>
      </c>
    </row>
    <row r="12" spans="1:9" ht="13.8" x14ac:dyDescent="0.3">
      <c r="A12" s="53" t="s">
        <v>44</v>
      </c>
      <c r="B12" s="81">
        <v>0</v>
      </c>
      <c r="C12" s="82">
        <v>94</v>
      </c>
      <c r="D12" s="82">
        <v>0</v>
      </c>
      <c r="E12" s="82">
        <v>0</v>
      </c>
      <c r="F12" s="82">
        <v>11</v>
      </c>
      <c r="G12" s="82">
        <v>4</v>
      </c>
      <c r="H12" s="82">
        <v>4</v>
      </c>
      <c r="I12" s="83">
        <v>76</v>
      </c>
    </row>
    <row r="13" spans="1:9" ht="13.8" x14ac:dyDescent="0.3">
      <c r="A13" s="53" t="s">
        <v>45</v>
      </c>
      <c r="B13" s="81">
        <v>4</v>
      </c>
      <c r="C13" s="82">
        <v>194</v>
      </c>
      <c r="D13" s="82">
        <v>0</v>
      </c>
      <c r="E13" s="82">
        <v>1</v>
      </c>
      <c r="F13" s="82">
        <v>14</v>
      </c>
      <c r="G13" s="82">
        <v>9</v>
      </c>
      <c r="H13" s="82">
        <v>8</v>
      </c>
      <c r="I13" s="83">
        <v>89</v>
      </c>
    </row>
    <row r="14" spans="1:9" ht="13.8" x14ac:dyDescent="0.3">
      <c r="A14" s="58" t="s">
        <v>46</v>
      </c>
      <c r="B14" s="81">
        <v>0</v>
      </c>
      <c r="C14" s="82">
        <v>226</v>
      </c>
      <c r="D14" s="82">
        <v>0</v>
      </c>
      <c r="E14" s="82">
        <v>0</v>
      </c>
      <c r="F14" s="82">
        <v>25</v>
      </c>
      <c r="G14" s="82">
        <v>18</v>
      </c>
      <c r="H14" s="82">
        <v>2</v>
      </c>
      <c r="I14" s="83">
        <v>115</v>
      </c>
    </row>
    <row r="15" spans="1:9" ht="13.8" x14ac:dyDescent="0.3">
      <c r="A15" s="60" t="s">
        <v>47</v>
      </c>
      <c r="B15" s="81">
        <v>1</v>
      </c>
      <c r="C15" s="82">
        <v>209</v>
      </c>
      <c r="D15" s="82">
        <v>0</v>
      </c>
      <c r="E15" s="82">
        <v>1</v>
      </c>
      <c r="F15" s="82">
        <v>12</v>
      </c>
      <c r="G15" s="82">
        <v>4</v>
      </c>
      <c r="H15" s="82">
        <v>7</v>
      </c>
      <c r="I15" s="83">
        <v>91</v>
      </c>
    </row>
    <row r="16" spans="1:9" ht="13.8" x14ac:dyDescent="0.3">
      <c r="A16" s="56" t="s">
        <v>48</v>
      </c>
      <c r="B16" s="81">
        <v>2</v>
      </c>
      <c r="C16" s="82">
        <v>167</v>
      </c>
      <c r="D16" s="82">
        <v>1</v>
      </c>
      <c r="E16" s="82">
        <v>1</v>
      </c>
      <c r="F16" s="82">
        <v>15</v>
      </c>
      <c r="G16" s="82">
        <v>10</v>
      </c>
      <c r="H16" s="82">
        <v>9</v>
      </c>
      <c r="I16" s="83">
        <v>106</v>
      </c>
    </row>
    <row r="17" spans="1:9" ht="13.8" x14ac:dyDescent="0.3">
      <c r="A17" s="56" t="s">
        <v>49</v>
      </c>
      <c r="B17" s="81">
        <v>4</v>
      </c>
      <c r="C17" s="82">
        <v>238</v>
      </c>
      <c r="D17" s="82">
        <v>0</v>
      </c>
      <c r="E17" s="82">
        <v>2</v>
      </c>
      <c r="F17" s="82">
        <v>17</v>
      </c>
      <c r="G17" s="82">
        <v>24</v>
      </c>
      <c r="H17" s="82">
        <v>8</v>
      </c>
      <c r="I17" s="83">
        <v>145</v>
      </c>
    </row>
    <row r="18" spans="1:9" ht="13.8" x14ac:dyDescent="0.3">
      <c r="A18" s="58" t="s">
        <v>50</v>
      </c>
      <c r="B18" s="81">
        <v>0</v>
      </c>
      <c r="C18" s="82">
        <v>70</v>
      </c>
      <c r="D18" s="82">
        <v>1</v>
      </c>
      <c r="E18" s="82">
        <v>0</v>
      </c>
      <c r="F18" s="82">
        <v>11</v>
      </c>
      <c r="G18" s="82">
        <v>5</v>
      </c>
      <c r="H18" s="82">
        <v>3</v>
      </c>
      <c r="I18" s="83">
        <v>91</v>
      </c>
    </row>
    <row r="19" spans="1:9" ht="13.8" x14ac:dyDescent="0.3">
      <c r="A19" s="55" t="s">
        <v>51</v>
      </c>
      <c r="B19" s="81">
        <v>6</v>
      </c>
      <c r="C19" s="82">
        <v>249</v>
      </c>
      <c r="D19" s="82">
        <v>5</v>
      </c>
      <c r="E19" s="82">
        <v>2</v>
      </c>
      <c r="F19" s="82">
        <v>33</v>
      </c>
      <c r="G19" s="82">
        <v>18</v>
      </c>
      <c r="H19" s="82">
        <v>14</v>
      </c>
      <c r="I19" s="83">
        <v>248</v>
      </c>
    </row>
    <row r="20" spans="1:9" ht="13.8" x14ac:dyDescent="0.3">
      <c r="A20" s="56" t="s">
        <v>52</v>
      </c>
      <c r="B20" s="81">
        <v>3</v>
      </c>
      <c r="C20" s="82">
        <v>44</v>
      </c>
      <c r="D20" s="82">
        <v>3</v>
      </c>
      <c r="E20" s="82">
        <v>1</v>
      </c>
      <c r="F20" s="82">
        <v>10</v>
      </c>
      <c r="G20" s="82">
        <v>49</v>
      </c>
      <c r="H20" s="82">
        <v>1</v>
      </c>
      <c r="I20" s="83">
        <v>257</v>
      </c>
    </row>
    <row r="21" spans="1:9" ht="13.8" x14ac:dyDescent="0.3">
      <c r="A21" s="58" t="s">
        <v>53</v>
      </c>
      <c r="B21" s="81">
        <v>0</v>
      </c>
      <c r="C21" s="82">
        <v>77</v>
      </c>
      <c r="D21" s="82">
        <v>1</v>
      </c>
      <c r="E21" s="82">
        <v>0</v>
      </c>
      <c r="F21" s="82">
        <v>15</v>
      </c>
      <c r="G21" s="82">
        <v>4</v>
      </c>
      <c r="H21" s="82">
        <v>6</v>
      </c>
      <c r="I21" s="83">
        <v>153</v>
      </c>
    </row>
    <row r="22" spans="1:9" ht="13.8" x14ac:dyDescent="0.3">
      <c r="A22" s="58" t="s">
        <v>54</v>
      </c>
      <c r="B22" s="81">
        <v>0</v>
      </c>
      <c r="C22" s="82">
        <v>0</v>
      </c>
      <c r="D22" s="82">
        <v>0</v>
      </c>
      <c r="E22" s="82">
        <v>0</v>
      </c>
      <c r="F22" s="82">
        <v>0</v>
      </c>
      <c r="G22" s="82">
        <v>3</v>
      </c>
      <c r="H22" s="82">
        <v>0</v>
      </c>
      <c r="I22" s="83">
        <v>7</v>
      </c>
    </row>
    <row r="23" spans="1:9" ht="13.8" x14ac:dyDescent="0.3">
      <c r="A23" s="55" t="s">
        <v>78</v>
      </c>
      <c r="B23" s="84">
        <v>14</v>
      </c>
      <c r="C23" s="85">
        <v>3446</v>
      </c>
      <c r="D23" s="85">
        <v>4</v>
      </c>
      <c r="E23" s="85">
        <v>6</v>
      </c>
      <c r="F23" s="85">
        <v>161</v>
      </c>
      <c r="G23" s="85">
        <v>87</v>
      </c>
      <c r="H23" s="85">
        <v>62</v>
      </c>
      <c r="I23" s="86">
        <v>1352</v>
      </c>
    </row>
    <row r="24" spans="1:9" ht="13.8" x14ac:dyDescent="0.3">
      <c r="A24" s="7" t="s">
        <v>22</v>
      </c>
      <c r="B24" s="19">
        <f t="shared" ref="B24:I24" si="0">SUM(B7:B23)</f>
        <v>35</v>
      </c>
      <c r="C24" s="19">
        <f t="shared" si="0"/>
        <v>6416</v>
      </c>
      <c r="D24" s="19">
        <f t="shared" si="0"/>
        <v>23</v>
      </c>
      <c r="E24" s="19">
        <f t="shared" si="0"/>
        <v>20</v>
      </c>
      <c r="F24" s="19">
        <f t="shared" si="0"/>
        <v>424</v>
      </c>
      <c r="G24" s="19">
        <f t="shared" si="0"/>
        <v>289</v>
      </c>
      <c r="H24" s="19">
        <f t="shared" si="0"/>
        <v>176</v>
      </c>
      <c r="I24" s="19">
        <f t="shared" si="0"/>
        <v>3340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&amp;C&amp;"Helv,Bold"BLAINE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pane ySplit="6" topLeftCell="A7" activePane="bottomLeft" state="frozen"/>
      <selection activeCell="A5" sqref="A5:XFD5"/>
      <selection pane="bottomLeft" activeCell="B7" sqref="B7"/>
    </sheetView>
  </sheetViews>
  <sheetFormatPr defaultRowHeight="12.6" x14ac:dyDescent="0.25"/>
  <cols>
    <col min="1" max="1" width="15.109375" bestFit="1" customWidth="1"/>
    <col min="2" max="16" width="7.6640625" customWidth="1"/>
  </cols>
  <sheetData>
    <row r="1" spans="1:13" ht="13.8" x14ac:dyDescent="0.3">
      <c r="A1" s="23"/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ht="13.8" x14ac:dyDescent="0.3">
      <c r="A2" s="24"/>
      <c r="B2" s="103" t="s">
        <v>19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ht="13.8" x14ac:dyDescent="0.3">
      <c r="A3" s="26"/>
      <c r="B3" s="109" t="s">
        <v>66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4" spans="1:13" ht="13.8" x14ac:dyDescent="0.3">
      <c r="A4" s="27"/>
      <c r="B4" s="112" t="s">
        <v>77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3" ht="93" customHeight="1" thickBot="1" x14ac:dyDescent="0.3">
      <c r="A5" s="28" t="s">
        <v>6</v>
      </c>
      <c r="B5" s="6" t="s">
        <v>96</v>
      </c>
      <c r="C5" s="6" t="s">
        <v>97</v>
      </c>
      <c r="D5" s="6" t="s">
        <v>98</v>
      </c>
      <c r="E5" s="6" t="s">
        <v>132</v>
      </c>
      <c r="F5" s="6" t="s">
        <v>99</v>
      </c>
      <c r="G5" s="6" t="s">
        <v>100</v>
      </c>
      <c r="H5" s="6" t="s">
        <v>101</v>
      </c>
      <c r="I5" s="6" t="s">
        <v>102</v>
      </c>
      <c r="J5" s="6" t="s">
        <v>103</v>
      </c>
      <c r="K5" s="6" t="s">
        <v>104</v>
      </c>
      <c r="L5" s="6" t="s">
        <v>105</v>
      </c>
      <c r="M5" s="6" t="s">
        <v>106</v>
      </c>
    </row>
    <row r="6" spans="1:13" ht="14.4" thickBot="1" x14ac:dyDescent="0.35">
      <c r="A6" s="14"/>
      <c r="B6" s="34"/>
      <c r="C6" s="34"/>
      <c r="D6" s="34"/>
      <c r="E6" s="34"/>
      <c r="F6" s="34"/>
      <c r="G6" s="34"/>
      <c r="H6" s="34"/>
      <c r="I6" s="61"/>
      <c r="J6" s="34"/>
      <c r="K6" s="34"/>
      <c r="L6" s="34"/>
      <c r="M6" s="61"/>
    </row>
    <row r="7" spans="1:13" ht="13.8" x14ac:dyDescent="0.3">
      <c r="A7" s="57" t="s">
        <v>39</v>
      </c>
      <c r="B7" s="78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80">
        <v>0</v>
      </c>
    </row>
    <row r="8" spans="1:13" ht="13.8" x14ac:dyDescent="0.3">
      <c r="A8" s="54" t="s">
        <v>40</v>
      </c>
      <c r="B8" s="81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3">
        <v>0</v>
      </c>
    </row>
    <row r="9" spans="1:13" ht="13.8" x14ac:dyDescent="0.3">
      <c r="A9" s="53" t="s">
        <v>41</v>
      </c>
      <c r="B9" s="81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3">
        <v>0</v>
      </c>
    </row>
    <row r="10" spans="1:13" ht="13.8" x14ac:dyDescent="0.3">
      <c r="A10" s="53" t="s">
        <v>42</v>
      </c>
      <c r="B10" s="81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3">
        <v>0</v>
      </c>
    </row>
    <row r="11" spans="1:13" ht="13.8" x14ac:dyDescent="0.3">
      <c r="A11" s="53" t="s">
        <v>43</v>
      </c>
      <c r="B11" s="81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3">
        <v>0</v>
      </c>
    </row>
    <row r="12" spans="1:13" ht="13.8" x14ac:dyDescent="0.3">
      <c r="A12" s="53" t="s">
        <v>44</v>
      </c>
      <c r="B12" s="81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3">
        <v>0</v>
      </c>
    </row>
    <row r="13" spans="1:13" ht="13.8" x14ac:dyDescent="0.3">
      <c r="A13" s="53" t="s">
        <v>45</v>
      </c>
      <c r="B13" s="81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3">
        <v>0</v>
      </c>
    </row>
    <row r="14" spans="1:13" ht="13.8" x14ac:dyDescent="0.3">
      <c r="A14" s="58" t="s">
        <v>46</v>
      </c>
      <c r="B14" s="81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3">
        <v>0</v>
      </c>
    </row>
    <row r="15" spans="1:13" ht="13.8" x14ac:dyDescent="0.3">
      <c r="A15" s="60" t="s">
        <v>47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3">
        <v>0</v>
      </c>
    </row>
    <row r="16" spans="1:13" ht="13.8" x14ac:dyDescent="0.3">
      <c r="A16" s="56" t="s">
        <v>48</v>
      </c>
      <c r="B16" s="81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3">
        <v>0</v>
      </c>
    </row>
    <row r="17" spans="1:16" ht="13.8" x14ac:dyDescent="0.3">
      <c r="A17" s="56" t="s">
        <v>49</v>
      </c>
      <c r="B17" s="81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3">
        <v>0</v>
      </c>
    </row>
    <row r="18" spans="1:16" ht="13.8" x14ac:dyDescent="0.3">
      <c r="A18" s="58" t="s">
        <v>50</v>
      </c>
      <c r="B18" s="81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3">
        <v>0</v>
      </c>
    </row>
    <row r="19" spans="1:16" ht="13.8" x14ac:dyDescent="0.3">
      <c r="A19" s="55" t="s">
        <v>51</v>
      </c>
      <c r="B19" s="81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3">
        <v>0</v>
      </c>
      <c r="P19" s="77"/>
    </row>
    <row r="20" spans="1:16" ht="13.8" x14ac:dyDescent="0.3">
      <c r="A20" s="56" t="s">
        <v>52</v>
      </c>
      <c r="B20" s="81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3">
        <v>0</v>
      </c>
      <c r="P20" s="77"/>
    </row>
    <row r="21" spans="1:16" ht="13.8" x14ac:dyDescent="0.3">
      <c r="A21" s="58" t="s">
        <v>53</v>
      </c>
      <c r="B21" s="81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3">
        <v>0</v>
      </c>
    </row>
    <row r="22" spans="1:16" ht="13.8" x14ac:dyDescent="0.3">
      <c r="A22" s="58" t="s">
        <v>54</v>
      </c>
      <c r="B22" s="81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3">
        <v>0</v>
      </c>
    </row>
    <row r="23" spans="1:16" ht="13.8" x14ac:dyDescent="0.3">
      <c r="A23" s="55" t="s">
        <v>78</v>
      </c>
      <c r="B23" s="84"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6">
        <v>0</v>
      </c>
    </row>
    <row r="24" spans="1:16" ht="13.8" x14ac:dyDescent="0.3">
      <c r="A24" s="7" t="s">
        <v>22</v>
      </c>
      <c r="B24" s="19">
        <f t="shared" ref="B24:M24" si="0">SUM(B7:B23)</f>
        <v>0</v>
      </c>
      <c r="C24" s="40">
        <f t="shared" si="0"/>
        <v>0</v>
      </c>
      <c r="D24" s="19">
        <f t="shared" si="0"/>
        <v>0</v>
      </c>
      <c r="E24" s="19">
        <f t="shared" si="0"/>
        <v>0</v>
      </c>
      <c r="F24" s="19">
        <f t="shared" si="0"/>
        <v>0</v>
      </c>
      <c r="G24" s="19">
        <f t="shared" si="0"/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19">
        <f t="shared" si="0"/>
        <v>0</v>
      </c>
      <c r="L24" s="19">
        <f t="shared" si="0"/>
        <v>0</v>
      </c>
      <c r="M24" s="19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&amp;C&amp;"Helv,Bold"BLAINE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pane ySplit="6" topLeftCell="A7" activePane="bottomLeft" state="frozen"/>
      <selection activeCell="A5" sqref="A5:XFD5"/>
      <selection pane="bottomLeft" activeCell="B7" sqref="B7"/>
    </sheetView>
  </sheetViews>
  <sheetFormatPr defaultRowHeight="12.6" x14ac:dyDescent="0.25"/>
  <cols>
    <col min="1" max="1" width="15.109375" bestFit="1" customWidth="1"/>
    <col min="2" max="16" width="7.6640625" customWidth="1"/>
  </cols>
  <sheetData>
    <row r="1" spans="1:13" ht="13.8" x14ac:dyDescent="0.3">
      <c r="A1" s="23"/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ht="13.8" x14ac:dyDescent="0.3">
      <c r="A2" s="24"/>
      <c r="B2" s="103" t="s">
        <v>19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ht="13.8" x14ac:dyDescent="0.3">
      <c r="A3" s="26"/>
      <c r="B3" s="109" t="s">
        <v>66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4" spans="1:13" ht="13.8" x14ac:dyDescent="0.3">
      <c r="A4" s="27"/>
      <c r="B4" s="112" t="s">
        <v>77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3" ht="93" customHeight="1" thickBot="1" x14ac:dyDescent="0.3">
      <c r="A5" s="28" t="s">
        <v>6</v>
      </c>
      <c r="B5" s="6" t="s">
        <v>107</v>
      </c>
      <c r="C5" s="6" t="s">
        <v>108</v>
      </c>
      <c r="D5" s="6" t="s">
        <v>109</v>
      </c>
      <c r="E5" s="6" t="s">
        <v>110</v>
      </c>
      <c r="F5" s="6" t="s">
        <v>111</v>
      </c>
      <c r="G5" s="6" t="s">
        <v>112</v>
      </c>
      <c r="H5" s="6" t="s">
        <v>113</v>
      </c>
      <c r="I5" s="6" t="s">
        <v>114</v>
      </c>
      <c r="J5" s="6" t="s">
        <v>115</v>
      </c>
      <c r="K5" s="6" t="s">
        <v>116</v>
      </c>
      <c r="L5" s="6" t="s">
        <v>117</v>
      </c>
      <c r="M5" s="6" t="s">
        <v>118</v>
      </c>
    </row>
    <row r="6" spans="1:13" ht="14.4" thickBot="1" x14ac:dyDescent="0.35">
      <c r="A6" s="14"/>
      <c r="B6" s="34"/>
      <c r="C6" s="34"/>
      <c r="D6" s="34"/>
      <c r="E6" s="34"/>
      <c r="F6" s="34"/>
      <c r="G6" s="34"/>
      <c r="H6" s="34"/>
      <c r="I6" s="61"/>
      <c r="J6" s="34"/>
      <c r="K6" s="34"/>
      <c r="L6" s="34"/>
      <c r="M6" s="61"/>
    </row>
    <row r="7" spans="1:13" ht="13.8" x14ac:dyDescent="0.3">
      <c r="A7" s="57" t="s">
        <v>39</v>
      </c>
      <c r="B7" s="78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80">
        <v>0</v>
      </c>
    </row>
    <row r="8" spans="1:13" ht="13.8" x14ac:dyDescent="0.3">
      <c r="A8" s="54" t="s">
        <v>40</v>
      </c>
      <c r="B8" s="81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3">
        <v>0</v>
      </c>
    </row>
    <row r="9" spans="1:13" ht="13.8" x14ac:dyDescent="0.3">
      <c r="A9" s="53" t="s">
        <v>41</v>
      </c>
      <c r="B9" s="81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3">
        <v>0</v>
      </c>
    </row>
    <row r="10" spans="1:13" ht="13.8" x14ac:dyDescent="0.3">
      <c r="A10" s="53" t="s">
        <v>42</v>
      </c>
      <c r="B10" s="81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3">
        <v>0</v>
      </c>
    </row>
    <row r="11" spans="1:13" ht="13.8" x14ac:dyDescent="0.3">
      <c r="A11" s="53" t="s">
        <v>43</v>
      </c>
      <c r="B11" s="81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3">
        <v>0</v>
      </c>
    </row>
    <row r="12" spans="1:13" ht="13.8" x14ac:dyDescent="0.3">
      <c r="A12" s="53" t="s">
        <v>44</v>
      </c>
      <c r="B12" s="81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3">
        <v>0</v>
      </c>
    </row>
    <row r="13" spans="1:13" ht="13.8" x14ac:dyDescent="0.3">
      <c r="A13" s="53" t="s">
        <v>45</v>
      </c>
      <c r="B13" s="81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3">
        <v>0</v>
      </c>
    </row>
    <row r="14" spans="1:13" ht="13.8" x14ac:dyDescent="0.3">
      <c r="A14" s="58" t="s">
        <v>46</v>
      </c>
      <c r="B14" s="81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3">
        <v>0</v>
      </c>
    </row>
    <row r="15" spans="1:13" ht="13.8" x14ac:dyDescent="0.3">
      <c r="A15" s="60" t="s">
        <v>47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3">
        <v>0</v>
      </c>
    </row>
    <row r="16" spans="1:13" ht="13.8" x14ac:dyDescent="0.3">
      <c r="A16" s="56" t="s">
        <v>48</v>
      </c>
      <c r="B16" s="81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3">
        <v>0</v>
      </c>
    </row>
    <row r="17" spans="1:13" ht="13.8" x14ac:dyDescent="0.3">
      <c r="A17" s="56" t="s">
        <v>49</v>
      </c>
      <c r="B17" s="81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3">
        <v>0</v>
      </c>
    </row>
    <row r="18" spans="1:13" ht="13.8" x14ac:dyDescent="0.3">
      <c r="A18" s="58" t="s">
        <v>50</v>
      </c>
      <c r="B18" s="81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3">
        <v>0</v>
      </c>
    </row>
    <row r="19" spans="1:13" ht="13.8" x14ac:dyDescent="0.3">
      <c r="A19" s="55" t="s">
        <v>51</v>
      </c>
      <c r="B19" s="81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1</v>
      </c>
      <c r="K19" s="82">
        <v>0</v>
      </c>
      <c r="L19" s="82">
        <v>0</v>
      </c>
      <c r="M19" s="83">
        <v>0</v>
      </c>
    </row>
    <row r="20" spans="1:13" ht="13.8" x14ac:dyDescent="0.3">
      <c r="A20" s="56" t="s">
        <v>52</v>
      </c>
      <c r="B20" s="81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3">
        <v>0</v>
      </c>
    </row>
    <row r="21" spans="1:13" ht="13.8" x14ac:dyDescent="0.3">
      <c r="A21" s="58" t="s">
        <v>53</v>
      </c>
      <c r="B21" s="81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3">
        <v>0</v>
      </c>
    </row>
    <row r="22" spans="1:13" ht="13.8" x14ac:dyDescent="0.3">
      <c r="A22" s="58" t="s">
        <v>54</v>
      </c>
      <c r="B22" s="81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3">
        <v>0</v>
      </c>
    </row>
    <row r="23" spans="1:13" ht="13.8" x14ac:dyDescent="0.3">
      <c r="A23" s="55" t="s">
        <v>78</v>
      </c>
      <c r="B23" s="84"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6">
        <v>0</v>
      </c>
    </row>
    <row r="24" spans="1:13" ht="13.8" x14ac:dyDescent="0.3">
      <c r="A24" s="7" t="s">
        <v>22</v>
      </c>
      <c r="B24" s="19">
        <f t="shared" ref="B24:M24" si="0">SUM(B7:B23)</f>
        <v>0</v>
      </c>
      <c r="C24" s="40">
        <f t="shared" si="0"/>
        <v>0</v>
      </c>
      <c r="D24" s="19">
        <f t="shared" si="0"/>
        <v>0</v>
      </c>
      <c r="E24" s="19">
        <f t="shared" si="0"/>
        <v>0</v>
      </c>
      <c r="F24" s="19">
        <f t="shared" si="0"/>
        <v>0</v>
      </c>
      <c r="G24" s="19">
        <f t="shared" si="0"/>
        <v>0</v>
      </c>
      <c r="H24" s="19">
        <f t="shared" si="0"/>
        <v>0</v>
      </c>
      <c r="I24" s="19">
        <f t="shared" si="0"/>
        <v>0</v>
      </c>
      <c r="J24" s="19">
        <f t="shared" si="0"/>
        <v>1</v>
      </c>
      <c r="K24" s="19">
        <f t="shared" si="0"/>
        <v>0</v>
      </c>
      <c r="L24" s="19">
        <f t="shared" si="0"/>
        <v>0</v>
      </c>
      <c r="M24" s="19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&amp;C&amp;"Helv,Bold"BLAINE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pane ySplit="6" topLeftCell="A7" activePane="bottomLeft" state="frozen"/>
      <selection activeCell="A5" sqref="A5:XFD5"/>
      <selection pane="bottomLeft" activeCell="B7" sqref="B7"/>
    </sheetView>
  </sheetViews>
  <sheetFormatPr defaultRowHeight="12.6" x14ac:dyDescent="0.25"/>
  <cols>
    <col min="1" max="1" width="15.109375" bestFit="1" customWidth="1"/>
    <col min="2" max="16" width="7.6640625" customWidth="1"/>
  </cols>
  <sheetData>
    <row r="1" spans="1:14" ht="13.8" x14ac:dyDescent="0.3">
      <c r="A1" s="23"/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4" ht="13.8" x14ac:dyDescent="0.3">
      <c r="A2" s="24"/>
      <c r="B2" s="103" t="s">
        <v>19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</row>
    <row r="3" spans="1:14" ht="13.8" x14ac:dyDescent="0.3">
      <c r="A3" s="26"/>
      <c r="B3" s="109" t="s">
        <v>66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</row>
    <row r="4" spans="1:14" ht="13.8" x14ac:dyDescent="0.3">
      <c r="A4" s="27"/>
      <c r="B4" s="112" t="s">
        <v>77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4"/>
    </row>
    <row r="5" spans="1:14" ht="93" customHeight="1" thickBot="1" x14ac:dyDescent="0.3">
      <c r="A5" s="28" t="s">
        <v>6</v>
      </c>
      <c r="B5" s="6" t="s">
        <v>119</v>
      </c>
      <c r="C5" s="6" t="s">
        <v>120</v>
      </c>
      <c r="D5" s="6" t="s">
        <v>121</v>
      </c>
      <c r="E5" s="6" t="s">
        <v>122</v>
      </c>
      <c r="F5" s="6" t="s">
        <v>123</v>
      </c>
      <c r="G5" s="6" t="s">
        <v>124</v>
      </c>
      <c r="H5" s="6" t="s">
        <v>125</v>
      </c>
      <c r="I5" s="6" t="s">
        <v>126</v>
      </c>
      <c r="J5" s="6" t="s">
        <v>127</v>
      </c>
      <c r="K5" s="6" t="s">
        <v>128</v>
      </c>
      <c r="L5" s="6" t="s">
        <v>129</v>
      </c>
      <c r="M5" s="6" t="s">
        <v>130</v>
      </c>
      <c r="N5" s="6" t="s">
        <v>131</v>
      </c>
    </row>
    <row r="6" spans="1:14" ht="14.4" thickBot="1" x14ac:dyDescent="0.35">
      <c r="A6" s="14"/>
      <c r="B6" s="34"/>
      <c r="C6" s="34"/>
      <c r="D6" s="34"/>
      <c r="E6" s="34"/>
      <c r="F6" s="34"/>
      <c r="G6" s="34"/>
      <c r="H6" s="34"/>
      <c r="I6" s="61"/>
      <c r="J6" s="34"/>
      <c r="K6" s="34"/>
      <c r="L6" s="34"/>
      <c r="M6" s="34"/>
      <c r="N6" s="61"/>
    </row>
    <row r="7" spans="1:14" ht="13.8" x14ac:dyDescent="0.3">
      <c r="A7" s="57" t="s">
        <v>39</v>
      </c>
      <c r="B7" s="78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80">
        <v>0</v>
      </c>
    </row>
    <row r="8" spans="1:14" ht="13.8" x14ac:dyDescent="0.3">
      <c r="A8" s="54" t="s">
        <v>40</v>
      </c>
      <c r="B8" s="81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3">
        <v>0</v>
      </c>
    </row>
    <row r="9" spans="1:14" ht="13.8" x14ac:dyDescent="0.3">
      <c r="A9" s="53" t="s">
        <v>41</v>
      </c>
      <c r="B9" s="81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3">
        <v>0</v>
      </c>
    </row>
    <row r="10" spans="1:14" ht="13.8" x14ac:dyDescent="0.3">
      <c r="A10" s="53" t="s">
        <v>42</v>
      </c>
      <c r="B10" s="81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3">
        <v>0</v>
      </c>
    </row>
    <row r="11" spans="1:14" ht="13.8" x14ac:dyDescent="0.3">
      <c r="A11" s="53" t="s">
        <v>43</v>
      </c>
      <c r="B11" s="81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3">
        <v>0</v>
      </c>
    </row>
    <row r="12" spans="1:14" ht="13.8" x14ac:dyDescent="0.3">
      <c r="A12" s="53" t="s">
        <v>44</v>
      </c>
      <c r="B12" s="81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3">
        <v>0</v>
      </c>
    </row>
    <row r="13" spans="1:14" ht="13.8" x14ac:dyDescent="0.3">
      <c r="A13" s="53" t="s">
        <v>45</v>
      </c>
      <c r="B13" s="81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3">
        <v>0</v>
      </c>
    </row>
    <row r="14" spans="1:14" ht="13.8" x14ac:dyDescent="0.3">
      <c r="A14" s="58" t="s">
        <v>46</v>
      </c>
      <c r="B14" s="81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3">
        <v>0</v>
      </c>
    </row>
    <row r="15" spans="1:14" ht="13.8" x14ac:dyDescent="0.3">
      <c r="A15" s="60" t="s">
        <v>47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3">
        <v>0</v>
      </c>
    </row>
    <row r="16" spans="1:14" ht="13.8" x14ac:dyDescent="0.3">
      <c r="A16" s="56" t="s">
        <v>48</v>
      </c>
      <c r="B16" s="81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3">
        <v>0</v>
      </c>
    </row>
    <row r="17" spans="1:14" ht="13.8" x14ac:dyDescent="0.3">
      <c r="A17" s="56" t="s">
        <v>49</v>
      </c>
      <c r="B17" s="81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3">
        <v>0</v>
      </c>
    </row>
    <row r="18" spans="1:14" ht="13.8" x14ac:dyDescent="0.3">
      <c r="A18" s="58" t="s">
        <v>50</v>
      </c>
      <c r="B18" s="81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3">
        <v>0</v>
      </c>
    </row>
    <row r="19" spans="1:14" ht="13.8" x14ac:dyDescent="0.3">
      <c r="A19" s="55" t="s">
        <v>51</v>
      </c>
      <c r="B19" s="81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3">
        <v>0</v>
      </c>
    </row>
    <row r="20" spans="1:14" ht="13.8" x14ac:dyDescent="0.3">
      <c r="A20" s="56" t="s">
        <v>52</v>
      </c>
      <c r="B20" s="81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3">
        <v>0</v>
      </c>
    </row>
    <row r="21" spans="1:14" ht="13.8" x14ac:dyDescent="0.3">
      <c r="A21" s="58" t="s">
        <v>53</v>
      </c>
      <c r="B21" s="81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3">
        <v>0</v>
      </c>
    </row>
    <row r="22" spans="1:14" ht="13.8" x14ac:dyDescent="0.3">
      <c r="A22" s="58" t="s">
        <v>54</v>
      </c>
      <c r="B22" s="81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3">
        <v>0</v>
      </c>
    </row>
    <row r="23" spans="1:14" ht="13.8" x14ac:dyDescent="0.3">
      <c r="A23" s="55" t="s">
        <v>78</v>
      </c>
      <c r="B23" s="84"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6">
        <v>0</v>
      </c>
    </row>
    <row r="24" spans="1:14" ht="13.8" x14ac:dyDescent="0.3">
      <c r="A24" s="7" t="s">
        <v>22</v>
      </c>
      <c r="B24" s="19">
        <f t="shared" ref="B24:N24" si="0">SUM(B7:B23)</f>
        <v>0</v>
      </c>
      <c r="C24" s="40">
        <f t="shared" si="0"/>
        <v>0</v>
      </c>
      <c r="D24" s="19">
        <f t="shared" si="0"/>
        <v>0</v>
      </c>
      <c r="E24" s="19">
        <f t="shared" si="0"/>
        <v>0</v>
      </c>
      <c r="F24" s="19">
        <f t="shared" si="0"/>
        <v>0</v>
      </c>
      <c r="G24" s="19">
        <f t="shared" si="0"/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19">
        <f t="shared" si="0"/>
        <v>0</v>
      </c>
      <c r="L24" s="19">
        <f t="shared" si="0"/>
        <v>0</v>
      </c>
      <c r="M24" s="19">
        <f t="shared" si="0"/>
        <v>0</v>
      </c>
      <c r="N24" s="19">
        <f t="shared" si="0"/>
        <v>0</v>
      </c>
    </row>
  </sheetData>
  <sheetProtection selectLockedCells="1"/>
  <mergeCells count="4">
    <mergeCell ref="B4:N4"/>
    <mergeCell ref="B1:N1"/>
    <mergeCell ref="B2:N2"/>
    <mergeCell ref="B3:N3"/>
  </mergeCells>
  <printOptions horizontalCentered="1"/>
  <pageMargins left="1.5" right="0.5" top="1.5" bottom="0.5" header="1" footer="0.3"/>
  <pageSetup orientation="landscape" r:id="rId1"/>
  <headerFooter>
    <oddHeader>&amp;C&amp;"Helv,Bold"BLAINE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Normal="100" zoomScaleSheetLayoutView="100" workbookViewId="0">
      <pane ySplit="6" topLeftCell="A7" activePane="bottomLeft" state="frozen"/>
      <selection activeCell="A5" sqref="A5:XFD5"/>
      <selection pane="bottomLeft" activeCell="B7" sqref="B7"/>
    </sheetView>
  </sheetViews>
  <sheetFormatPr defaultColWidth="9.109375" defaultRowHeight="13.8" x14ac:dyDescent="0.3"/>
  <cols>
    <col min="1" max="1" width="15.44140625" style="18" bestFit="1" customWidth="1"/>
    <col min="2" max="4" width="8.6640625" style="18" customWidth="1"/>
    <col min="5" max="7" width="8.6640625" style="31" customWidth="1"/>
    <col min="8" max="11" width="8.5546875" style="12" customWidth="1"/>
    <col min="12" max="12" width="8.6640625" style="12" customWidth="1"/>
    <col min="13" max="16384" width="9.109375" style="12"/>
  </cols>
  <sheetData>
    <row r="1" spans="1:11" x14ac:dyDescent="0.3">
      <c r="A1" s="23"/>
      <c r="B1" s="36"/>
      <c r="C1" s="36"/>
      <c r="D1" s="37"/>
      <c r="E1" s="115" t="s">
        <v>19</v>
      </c>
      <c r="F1" s="115"/>
      <c r="G1" s="115"/>
      <c r="H1" s="106" t="s">
        <v>14</v>
      </c>
      <c r="I1" s="108"/>
      <c r="J1" s="92"/>
      <c r="K1" s="93"/>
    </row>
    <row r="2" spans="1:11" s="25" customFormat="1" x14ac:dyDescent="0.3">
      <c r="A2" s="24"/>
      <c r="B2" s="103" t="s">
        <v>19</v>
      </c>
      <c r="C2" s="104"/>
      <c r="D2" s="105"/>
      <c r="E2" s="103" t="s">
        <v>21</v>
      </c>
      <c r="F2" s="104"/>
      <c r="G2" s="105"/>
      <c r="H2" s="116" t="s">
        <v>9</v>
      </c>
      <c r="I2" s="116"/>
      <c r="J2" s="103" t="s">
        <v>91</v>
      </c>
      <c r="K2" s="105"/>
    </row>
    <row r="3" spans="1:11" s="25" customFormat="1" x14ac:dyDescent="0.3">
      <c r="A3" s="26"/>
      <c r="B3" s="112" t="s">
        <v>20</v>
      </c>
      <c r="C3" s="113"/>
      <c r="D3" s="114"/>
      <c r="E3" s="112" t="s">
        <v>35</v>
      </c>
      <c r="F3" s="113"/>
      <c r="G3" s="114"/>
      <c r="H3" s="100" t="s">
        <v>15</v>
      </c>
      <c r="I3" s="102"/>
      <c r="J3" s="103" t="s">
        <v>92</v>
      </c>
      <c r="K3" s="119"/>
    </row>
    <row r="4" spans="1:11" ht="12.75" customHeight="1" x14ac:dyDescent="0.3">
      <c r="A4" s="27"/>
      <c r="B4" s="1" t="s">
        <v>2</v>
      </c>
      <c r="C4" s="1" t="s">
        <v>1</v>
      </c>
      <c r="D4" s="1" t="s">
        <v>25</v>
      </c>
      <c r="E4" s="1" t="s">
        <v>1</v>
      </c>
      <c r="F4" s="1" t="s">
        <v>2</v>
      </c>
      <c r="G4" s="1" t="s">
        <v>25</v>
      </c>
      <c r="H4" s="117" t="s">
        <v>29</v>
      </c>
      <c r="I4" s="118"/>
      <c r="J4" s="112" t="s">
        <v>133</v>
      </c>
      <c r="K4" s="114"/>
    </row>
    <row r="5" spans="1:11" s="13" customFormat="1" ht="93" customHeight="1" thickBot="1" x14ac:dyDescent="0.3">
      <c r="A5" s="28" t="s">
        <v>6</v>
      </c>
      <c r="B5" s="6" t="s">
        <v>28</v>
      </c>
      <c r="C5" s="6" t="s">
        <v>27</v>
      </c>
      <c r="D5" s="6" t="s">
        <v>26</v>
      </c>
      <c r="E5" s="6" t="s">
        <v>37</v>
      </c>
      <c r="F5" s="6" t="s">
        <v>38</v>
      </c>
      <c r="G5" s="6" t="s">
        <v>36</v>
      </c>
      <c r="H5" s="3" t="s">
        <v>30</v>
      </c>
      <c r="I5" s="4" t="s">
        <v>31</v>
      </c>
      <c r="J5" s="4" t="s">
        <v>93</v>
      </c>
      <c r="K5" s="4" t="s">
        <v>94</v>
      </c>
    </row>
    <row r="6" spans="1:11" s="17" customFormat="1" ht="15" customHeight="1" thickBot="1" x14ac:dyDescent="0.35">
      <c r="A6" s="14"/>
      <c r="B6" s="34"/>
      <c r="C6" s="34"/>
      <c r="D6" s="34"/>
      <c r="E6" s="15"/>
      <c r="F6" s="15"/>
      <c r="G6" s="15"/>
      <c r="H6" s="15"/>
      <c r="I6" s="15"/>
      <c r="J6" s="15"/>
      <c r="K6" s="16"/>
    </row>
    <row r="7" spans="1:11" s="17" customFormat="1" x14ac:dyDescent="0.3">
      <c r="A7" s="57" t="s">
        <v>39</v>
      </c>
      <c r="B7" s="78">
        <v>176</v>
      </c>
      <c r="C7" s="79">
        <v>249</v>
      </c>
      <c r="D7" s="80">
        <v>6</v>
      </c>
      <c r="E7" s="78">
        <v>230</v>
      </c>
      <c r="F7" s="79">
        <v>194</v>
      </c>
      <c r="G7" s="80">
        <v>8</v>
      </c>
      <c r="H7" s="78">
        <v>227</v>
      </c>
      <c r="I7" s="80">
        <v>100</v>
      </c>
      <c r="J7" s="78">
        <v>181</v>
      </c>
      <c r="K7" s="80">
        <v>189</v>
      </c>
    </row>
    <row r="8" spans="1:11" s="17" customFormat="1" x14ac:dyDescent="0.3">
      <c r="A8" s="54" t="s">
        <v>40</v>
      </c>
      <c r="B8" s="81">
        <v>217</v>
      </c>
      <c r="C8" s="82">
        <v>175</v>
      </c>
      <c r="D8" s="83">
        <v>5</v>
      </c>
      <c r="E8" s="81">
        <v>162</v>
      </c>
      <c r="F8" s="82">
        <v>225</v>
      </c>
      <c r="G8" s="83">
        <v>6</v>
      </c>
      <c r="H8" s="81">
        <v>207</v>
      </c>
      <c r="I8" s="83">
        <v>101</v>
      </c>
      <c r="J8" s="81">
        <v>178</v>
      </c>
      <c r="K8" s="83">
        <v>168</v>
      </c>
    </row>
    <row r="9" spans="1:11" s="17" customFormat="1" x14ac:dyDescent="0.3">
      <c r="A9" s="53" t="s">
        <v>41</v>
      </c>
      <c r="B9" s="81">
        <v>186</v>
      </c>
      <c r="C9" s="82">
        <v>306</v>
      </c>
      <c r="D9" s="83">
        <v>8</v>
      </c>
      <c r="E9" s="81">
        <v>289</v>
      </c>
      <c r="F9" s="82">
        <v>197</v>
      </c>
      <c r="G9" s="83">
        <v>10</v>
      </c>
      <c r="H9" s="81">
        <v>293</v>
      </c>
      <c r="I9" s="83">
        <v>88</v>
      </c>
      <c r="J9" s="81">
        <v>179</v>
      </c>
      <c r="K9" s="83">
        <v>265</v>
      </c>
    </row>
    <row r="10" spans="1:11" s="17" customFormat="1" x14ac:dyDescent="0.3">
      <c r="A10" s="53" t="s">
        <v>42</v>
      </c>
      <c r="B10" s="81">
        <v>199</v>
      </c>
      <c r="C10" s="82">
        <v>410</v>
      </c>
      <c r="D10" s="83">
        <v>6</v>
      </c>
      <c r="E10" s="81">
        <v>374</v>
      </c>
      <c r="F10" s="82">
        <v>227</v>
      </c>
      <c r="G10" s="83">
        <v>8</v>
      </c>
      <c r="H10" s="81">
        <v>328</v>
      </c>
      <c r="I10" s="83">
        <v>120</v>
      </c>
      <c r="J10" s="81">
        <v>263</v>
      </c>
      <c r="K10" s="83">
        <v>274</v>
      </c>
    </row>
    <row r="11" spans="1:11" s="17" customFormat="1" x14ac:dyDescent="0.3">
      <c r="A11" s="53" t="s">
        <v>43</v>
      </c>
      <c r="B11" s="81">
        <v>163</v>
      </c>
      <c r="C11" s="82">
        <v>139</v>
      </c>
      <c r="D11" s="83">
        <v>1</v>
      </c>
      <c r="E11" s="81">
        <v>128</v>
      </c>
      <c r="F11" s="82">
        <v>170</v>
      </c>
      <c r="G11" s="83">
        <v>0</v>
      </c>
      <c r="H11" s="81">
        <v>161</v>
      </c>
      <c r="I11" s="83">
        <v>62</v>
      </c>
      <c r="J11" s="81">
        <v>140</v>
      </c>
      <c r="K11" s="83">
        <v>124</v>
      </c>
    </row>
    <row r="12" spans="1:11" s="17" customFormat="1" x14ac:dyDescent="0.3">
      <c r="A12" s="53" t="s">
        <v>44</v>
      </c>
      <c r="B12" s="81">
        <v>97</v>
      </c>
      <c r="C12" s="82">
        <v>77</v>
      </c>
      <c r="D12" s="83">
        <v>7</v>
      </c>
      <c r="E12" s="81">
        <v>81</v>
      </c>
      <c r="F12" s="82">
        <v>95</v>
      </c>
      <c r="G12" s="83">
        <v>3</v>
      </c>
      <c r="H12" s="81">
        <v>89</v>
      </c>
      <c r="I12" s="83">
        <v>35</v>
      </c>
      <c r="J12" s="81">
        <v>82</v>
      </c>
      <c r="K12" s="83">
        <v>73</v>
      </c>
    </row>
    <row r="13" spans="1:11" s="17" customFormat="1" x14ac:dyDescent="0.3">
      <c r="A13" s="53" t="s">
        <v>45</v>
      </c>
      <c r="B13" s="81">
        <v>126</v>
      </c>
      <c r="C13" s="82">
        <v>181</v>
      </c>
      <c r="D13" s="83">
        <v>12</v>
      </c>
      <c r="E13" s="81">
        <v>181</v>
      </c>
      <c r="F13" s="82">
        <v>121</v>
      </c>
      <c r="G13" s="83">
        <v>9</v>
      </c>
      <c r="H13" s="81">
        <v>172</v>
      </c>
      <c r="I13" s="83">
        <v>77</v>
      </c>
      <c r="J13" s="81">
        <v>123</v>
      </c>
      <c r="K13" s="83">
        <v>153</v>
      </c>
    </row>
    <row r="14" spans="1:11" s="17" customFormat="1" x14ac:dyDescent="0.3">
      <c r="A14" s="53" t="s">
        <v>46</v>
      </c>
      <c r="B14" s="81">
        <v>165</v>
      </c>
      <c r="C14" s="82">
        <v>210</v>
      </c>
      <c r="D14" s="83">
        <v>7</v>
      </c>
      <c r="E14" s="81">
        <v>187</v>
      </c>
      <c r="F14" s="82">
        <v>179</v>
      </c>
      <c r="G14" s="83">
        <v>14</v>
      </c>
      <c r="H14" s="81">
        <v>214</v>
      </c>
      <c r="I14" s="83">
        <v>84</v>
      </c>
      <c r="J14" s="81">
        <v>160</v>
      </c>
      <c r="K14" s="83">
        <v>190</v>
      </c>
    </row>
    <row r="15" spans="1:11" s="17" customFormat="1" x14ac:dyDescent="0.3">
      <c r="A15" s="55" t="s">
        <v>47</v>
      </c>
      <c r="B15" s="81">
        <v>124</v>
      </c>
      <c r="C15" s="82">
        <v>193</v>
      </c>
      <c r="D15" s="83">
        <v>2</v>
      </c>
      <c r="E15" s="81">
        <v>182</v>
      </c>
      <c r="F15" s="82">
        <v>130</v>
      </c>
      <c r="G15" s="83">
        <v>8</v>
      </c>
      <c r="H15" s="81">
        <v>182</v>
      </c>
      <c r="I15" s="83">
        <v>71</v>
      </c>
      <c r="J15" s="81">
        <v>119</v>
      </c>
      <c r="K15" s="83">
        <v>163</v>
      </c>
    </row>
    <row r="16" spans="1:11" s="17" customFormat="1" x14ac:dyDescent="0.3">
      <c r="A16" s="53" t="s">
        <v>48</v>
      </c>
      <c r="B16" s="81">
        <v>140</v>
      </c>
      <c r="C16" s="82">
        <v>168</v>
      </c>
      <c r="D16" s="83">
        <v>8</v>
      </c>
      <c r="E16" s="81">
        <v>162</v>
      </c>
      <c r="F16" s="82">
        <v>137</v>
      </c>
      <c r="G16" s="83">
        <v>11</v>
      </c>
      <c r="H16" s="81">
        <v>121</v>
      </c>
      <c r="I16" s="83">
        <v>116</v>
      </c>
      <c r="J16" s="81">
        <v>154</v>
      </c>
      <c r="K16" s="83">
        <v>127</v>
      </c>
    </row>
    <row r="17" spans="1:11" s="17" customFormat="1" x14ac:dyDescent="0.3">
      <c r="A17" s="62" t="s">
        <v>49</v>
      </c>
      <c r="B17" s="81">
        <v>203</v>
      </c>
      <c r="C17" s="82">
        <v>221</v>
      </c>
      <c r="D17" s="83">
        <v>16</v>
      </c>
      <c r="E17" s="81">
        <v>227</v>
      </c>
      <c r="F17" s="82">
        <v>191</v>
      </c>
      <c r="G17" s="83">
        <v>15</v>
      </c>
      <c r="H17" s="81">
        <v>210</v>
      </c>
      <c r="I17" s="83">
        <v>147</v>
      </c>
      <c r="J17" s="81">
        <v>222</v>
      </c>
      <c r="K17" s="83">
        <v>175</v>
      </c>
    </row>
    <row r="18" spans="1:11" s="17" customFormat="1" x14ac:dyDescent="0.3">
      <c r="A18" s="55" t="s">
        <v>50</v>
      </c>
      <c r="B18" s="81">
        <v>108</v>
      </c>
      <c r="C18" s="82">
        <v>66</v>
      </c>
      <c r="D18" s="83">
        <v>4</v>
      </c>
      <c r="E18" s="81">
        <v>65</v>
      </c>
      <c r="F18" s="82">
        <v>104</v>
      </c>
      <c r="G18" s="83">
        <v>6</v>
      </c>
      <c r="H18" s="81">
        <v>79</v>
      </c>
      <c r="I18" s="83">
        <v>55</v>
      </c>
      <c r="J18" s="81">
        <v>83</v>
      </c>
      <c r="K18" s="83">
        <v>74</v>
      </c>
    </row>
    <row r="19" spans="1:11" s="17" customFormat="1" x14ac:dyDescent="0.3">
      <c r="A19" s="53" t="s">
        <v>51</v>
      </c>
      <c r="B19" s="81">
        <v>335</v>
      </c>
      <c r="C19" s="82">
        <v>235</v>
      </c>
      <c r="D19" s="83">
        <v>22</v>
      </c>
      <c r="E19" s="81">
        <v>246</v>
      </c>
      <c r="F19" s="82">
        <v>320</v>
      </c>
      <c r="G19" s="83">
        <v>19</v>
      </c>
      <c r="H19" s="81">
        <v>258</v>
      </c>
      <c r="I19" s="83">
        <v>194</v>
      </c>
      <c r="J19" s="81">
        <v>254</v>
      </c>
      <c r="K19" s="83">
        <v>254</v>
      </c>
    </row>
    <row r="20" spans="1:11" s="17" customFormat="1" x14ac:dyDescent="0.3">
      <c r="A20" s="53" t="s">
        <v>52</v>
      </c>
      <c r="B20" s="81">
        <v>294</v>
      </c>
      <c r="C20" s="82">
        <v>49</v>
      </c>
      <c r="D20" s="83">
        <v>23</v>
      </c>
      <c r="E20" s="81">
        <v>46</v>
      </c>
      <c r="F20" s="82">
        <v>297</v>
      </c>
      <c r="G20" s="83">
        <v>21</v>
      </c>
      <c r="H20" s="81">
        <v>150</v>
      </c>
      <c r="I20" s="83">
        <v>159</v>
      </c>
      <c r="J20" s="81">
        <v>184</v>
      </c>
      <c r="K20" s="83">
        <v>139</v>
      </c>
    </row>
    <row r="21" spans="1:11" s="17" customFormat="1" x14ac:dyDescent="0.3">
      <c r="A21" s="53" t="s">
        <v>53</v>
      </c>
      <c r="B21" s="81">
        <v>168</v>
      </c>
      <c r="C21" s="82">
        <v>79</v>
      </c>
      <c r="D21" s="83">
        <v>11</v>
      </c>
      <c r="E21" s="81">
        <v>67</v>
      </c>
      <c r="F21" s="82">
        <v>176</v>
      </c>
      <c r="G21" s="83">
        <v>15</v>
      </c>
      <c r="H21" s="81">
        <v>113</v>
      </c>
      <c r="I21" s="83">
        <v>105</v>
      </c>
      <c r="J21" s="81">
        <v>119</v>
      </c>
      <c r="K21" s="83">
        <v>116</v>
      </c>
    </row>
    <row r="22" spans="1:11" s="17" customFormat="1" x14ac:dyDescent="0.3">
      <c r="A22" s="53" t="s">
        <v>54</v>
      </c>
      <c r="B22" s="81">
        <v>6</v>
      </c>
      <c r="C22" s="82">
        <v>0</v>
      </c>
      <c r="D22" s="83">
        <v>2</v>
      </c>
      <c r="E22" s="81">
        <v>0</v>
      </c>
      <c r="F22" s="82">
        <v>6</v>
      </c>
      <c r="G22" s="83">
        <v>2</v>
      </c>
      <c r="H22" s="81">
        <v>3</v>
      </c>
      <c r="I22" s="83">
        <v>5</v>
      </c>
      <c r="J22" s="81">
        <v>6</v>
      </c>
      <c r="K22" s="83">
        <v>4</v>
      </c>
    </row>
    <row r="23" spans="1:11" s="17" customFormat="1" x14ac:dyDescent="0.3">
      <c r="A23" s="55" t="s">
        <v>78</v>
      </c>
      <c r="B23" s="84">
        <v>1855</v>
      </c>
      <c r="C23" s="85">
        <v>3203</v>
      </c>
      <c r="D23" s="86">
        <v>86</v>
      </c>
      <c r="E23" s="84">
        <v>3013</v>
      </c>
      <c r="F23" s="85">
        <v>2051</v>
      </c>
      <c r="G23" s="86">
        <v>86</v>
      </c>
      <c r="H23" s="84">
        <v>2861</v>
      </c>
      <c r="I23" s="86">
        <v>909</v>
      </c>
      <c r="J23" s="84">
        <v>2137</v>
      </c>
      <c r="K23" s="86">
        <v>2437</v>
      </c>
    </row>
    <row r="24" spans="1:11" s="17" customFormat="1" x14ac:dyDescent="0.3">
      <c r="A24" s="7" t="s">
        <v>22</v>
      </c>
      <c r="B24" s="19">
        <f t="shared" ref="B24:K24" si="0">SUM(B7:B23)</f>
        <v>4562</v>
      </c>
      <c r="C24" s="40">
        <f t="shared" si="0"/>
        <v>5961</v>
      </c>
      <c r="D24" s="19">
        <f t="shared" si="0"/>
        <v>226</v>
      </c>
      <c r="E24" s="19">
        <f t="shared" si="0"/>
        <v>5640</v>
      </c>
      <c r="F24" s="19">
        <f t="shared" si="0"/>
        <v>4820</v>
      </c>
      <c r="G24" s="19">
        <f t="shared" si="0"/>
        <v>241</v>
      </c>
      <c r="H24" s="19">
        <f t="shared" si="0"/>
        <v>5668</v>
      </c>
      <c r="I24" s="19">
        <f t="shared" si="0"/>
        <v>2428</v>
      </c>
      <c r="J24" s="19">
        <f t="shared" si="0"/>
        <v>4584</v>
      </c>
      <c r="K24" s="19">
        <f t="shared" si="0"/>
        <v>4925</v>
      </c>
    </row>
    <row r="25" spans="1:11" s="17" customFormat="1" x14ac:dyDescent="0.3">
      <c r="A25" s="12"/>
      <c r="B25" s="18"/>
      <c r="C25" s="18"/>
      <c r="D25" s="18"/>
      <c r="E25" s="31"/>
      <c r="F25" s="31"/>
      <c r="G25" s="31"/>
      <c r="H25" s="12"/>
      <c r="I25" s="12"/>
      <c r="J25" s="12"/>
      <c r="K25" s="12"/>
    </row>
    <row r="26" spans="1:11" s="17" customFormat="1" x14ac:dyDescent="0.3">
      <c r="A26" s="18"/>
      <c r="B26" s="18"/>
      <c r="C26" s="18"/>
      <c r="D26" s="18"/>
      <c r="E26" s="31"/>
      <c r="F26" s="31"/>
      <c r="G26" s="31"/>
      <c r="H26" s="12"/>
      <c r="I26" s="12"/>
      <c r="J26" s="12"/>
      <c r="K26" s="12"/>
    </row>
    <row r="27" spans="1:11" s="17" customFormat="1" x14ac:dyDescent="0.3">
      <c r="A27" s="18"/>
      <c r="B27" s="18"/>
      <c r="C27" s="18"/>
      <c r="D27" s="18"/>
      <c r="E27" s="31"/>
      <c r="F27" s="31"/>
      <c r="G27" s="31"/>
      <c r="H27" s="12"/>
      <c r="I27" s="12"/>
      <c r="J27" s="12"/>
      <c r="K27" s="12"/>
    </row>
    <row r="28" spans="1:11" s="17" customFormat="1" x14ac:dyDescent="0.3">
      <c r="A28" s="18"/>
      <c r="B28" s="18"/>
      <c r="C28" s="18"/>
      <c r="D28" s="18"/>
      <c r="E28" s="31"/>
      <c r="F28" s="31"/>
      <c r="G28" s="31"/>
      <c r="H28" s="12"/>
      <c r="I28" s="12"/>
      <c r="J28" s="12"/>
      <c r="K28" s="12"/>
    </row>
    <row r="29" spans="1:11" s="17" customFormat="1" x14ac:dyDescent="0.3">
      <c r="A29" s="18"/>
      <c r="B29" s="18"/>
      <c r="C29" s="18"/>
      <c r="D29" s="18"/>
      <c r="E29" s="31"/>
      <c r="F29" s="31"/>
      <c r="G29" s="31"/>
      <c r="H29" s="12"/>
      <c r="I29" s="12"/>
      <c r="J29" s="12"/>
      <c r="K29" s="12"/>
    </row>
    <row r="30" spans="1:11" s="17" customFormat="1" x14ac:dyDescent="0.3">
      <c r="A30" s="18"/>
      <c r="B30" s="18"/>
      <c r="C30" s="18"/>
      <c r="D30" s="18"/>
      <c r="E30" s="31"/>
      <c r="F30" s="31"/>
      <c r="G30" s="31"/>
      <c r="H30" s="12"/>
      <c r="I30" s="12"/>
      <c r="J30" s="12"/>
      <c r="K30" s="12"/>
    </row>
    <row r="31" spans="1:11" s="17" customFormat="1" x14ac:dyDescent="0.3">
      <c r="A31" s="18"/>
      <c r="B31" s="18"/>
      <c r="C31" s="18"/>
      <c r="D31" s="18"/>
      <c r="E31" s="31"/>
      <c r="F31" s="31"/>
      <c r="G31" s="31"/>
      <c r="H31" s="12"/>
      <c r="I31" s="12"/>
      <c r="J31" s="12"/>
      <c r="K31" s="12"/>
    </row>
    <row r="32" spans="1:11" s="17" customFormat="1" x14ac:dyDescent="0.3">
      <c r="A32" s="18"/>
      <c r="B32" s="18"/>
      <c r="C32" s="18"/>
      <c r="D32" s="18"/>
      <c r="E32" s="31"/>
      <c r="F32" s="31"/>
      <c r="G32" s="31"/>
      <c r="H32" s="12"/>
      <c r="I32" s="12"/>
      <c r="J32" s="12"/>
      <c r="K32" s="12"/>
    </row>
    <row r="33" spans="1:11" s="17" customFormat="1" x14ac:dyDescent="0.3">
      <c r="A33" s="18"/>
      <c r="B33" s="18"/>
      <c r="C33" s="18"/>
      <c r="D33" s="18"/>
      <c r="E33" s="31"/>
      <c r="F33" s="31"/>
      <c r="G33" s="31"/>
      <c r="H33" s="12"/>
      <c r="I33" s="12"/>
      <c r="J33" s="12"/>
      <c r="K33" s="12"/>
    </row>
    <row r="34" spans="1:11" s="17" customFormat="1" x14ac:dyDescent="0.3">
      <c r="A34" s="18"/>
      <c r="B34" s="18"/>
      <c r="C34" s="18"/>
      <c r="D34" s="18"/>
      <c r="E34" s="31"/>
      <c r="F34" s="31"/>
      <c r="G34" s="31"/>
      <c r="H34" s="12"/>
      <c r="I34" s="12"/>
      <c r="J34" s="12"/>
      <c r="K34" s="12"/>
    </row>
    <row r="35" spans="1:11" s="17" customFormat="1" x14ac:dyDescent="0.3">
      <c r="A35" s="18"/>
      <c r="B35" s="18"/>
      <c r="C35" s="18"/>
      <c r="D35" s="18"/>
      <c r="E35" s="31"/>
      <c r="F35" s="31"/>
      <c r="G35" s="31"/>
      <c r="H35" s="12"/>
      <c r="I35" s="12"/>
      <c r="J35" s="12"/>
      <c r="K35" s="12"/>
    </row>
    <row r="36" spans="1:11" s="17" customFormat="1" x14ac:dyDescent="0.3">
      <c r="A36" s="18"/>
      <c r="B36" s="18"/>
      <c r="C36" s="18"/>
      <c r="D36" s="18"/>
      <c r="E36" s="31"/>
      <c r="F36" s="31"/>
      <c r="G36" s="31"/>
      <c r="H36" s="12"/>
      <c r="I36" s="12"/>
      <c r="J36" s="12"/>
      <c r="K36" s="12"/>
    </row>
    <row r="37" spans="1:11" s="17" customFormat="1" x14ac:dyDescent="0.3">
      <c r="A37" s="18"/>
      <c r="B37" s="18"/>
      <c r="C37" s="18"/>
      <c r="D37" s="18"/>
      <c r="E37" s="31"/>
      <c r="F37" s="31"/>
      <c r="G37" s="31"/>
      <c r="H37" s="12"/>
      <c r="I37" s="12"/>
      <c r="J37" s="12"/>
      <c r="K37" s="12"/>
    </row>
    <row r="38" spans="1:11" s="17" customFormat="1" x14ac:dyDescent="0.3">
      <c r="A38" s="18"/>
      <c r="B38" s="18"/>
      <c r="C38" s="18"/>
      <c r="D38" s="18"/>
      <c r="E38" s="31"/>
      <c r="F38" s="31"/>
      <c r="G38" s="31"/>
      <c r="H38" s="12"/>
      <c r="I38" s="12"/>
      <c r="J38" s="12"/>
      <c r="K38" s="12"/>
    </row>
    <row r="39" spans="1:11" s="17" customFormat="1" x14ac:dyDescent="0.3">
      <c r="A39" s="18"/>
      <c r="B39" s="18"/>
      <c r="C39" s="18"/>
      <c r="D39" s="18"/>
      <c r="E39" s="31"/>
      <c r="F39" s="31"/>
      <c r="G39" s="31"/>
      <c r="H39" s="12"/>
      <c r="I39" s="12"/>
      <c r="J39" s="12"/>
      <c r="K39" s="12"/>
    </row>
    <row r="40" spans="1:11" s="17" customFormat="1" x14ac:dyDescent="0.3">
      <c r="A40" s="18"/>
      <c r="B40" s="18"/>
      <c r="C40" s="18"/>
      <c r="D40" s="18"/>
      <c r="E40" s="31"/>
      <c r="F40" s="31"/>
      <c r="G40" s="31"/>
      <c r="H40" s="12"/>
      <c r="I40" s="12"/>
      <c r="J40" s="12"/>
      <c r="K40" s="12"/>
    </row>
    <row r="41" spans="1:11" s="17" customFormat="1" x14ac:dyDescent="0.3">
      <c r="A41" s="18"/>
      <c r="B41" s="18"/>
      <c r="C41" s="18"/>
      <c r="D41" s="18"/>
      <c r="E41" s="31"/>
      <c r="F41" s="31"/>
      <c r="G41" s="31"/>
      <c r="H41" s="12"/>
      <c r="I41" s="12"/>
      <c r="J41" s="12"/>
      <c r="K41" s="12"/>
    </row>
    <row r="42" spans="1:11" s="17" customFormat="1" x14ac:dyDescent="0.3">
      <c r="A42" s="18"/>
      <c r="B42" s="18"/>
      <c r="C42" s="18"/>
      <c r="D42" s="18"/>
      <c r="E42" s="31"/>
      <c r="F42" s="31"/>
      <c r="G42" s="31"/>
      <c r="H42" s="12"/>
      <c r="I42" s="12"/>
      <c r="J42" s="12"/>
      <c r="K42" s="12"/>
    </row>
    <row r="43" spans="1:11" s="17" customFormat="1" x14ac:dyDescent="0.3">
      <c r="A43" s="18"/>
      <c r="B43" s="18"/>
      <c r="C43" s="18"/>
      <c r="D43" s="18"/>
      <c r="E43" s="31"/>
      <c r="F43" s="31"/>
      <c r="G43" s="31"/>
      <c r="H43" s="12"/>
      <c r="I43" s="12"/>
      <c r="J43" s="12"/>
      <c r="K43" s="12"/>
    </row>
    <row r="44" spans="1:11" s="17" customFormat="1" x14ac:dyDescent="0.3">
      <c r="A44" s="18"/>
      <c r="B44" s="18"/>
      <c r="C44" s="18"/>
      <c r="D44" s="18"/>
      <c r="E44" s="31"/>
      <c r="F44" s="31"/>
      <c r="G44" s="31"/>
      <c r="H44" s="12"/>
      <c r="I44" s="12"/>
      <c r="J44" s="12"/>
      <c r="K44" s="12"/>
    </row>
    <row r="45" spans="1:11" s="17" customFormat="1" x14ac:dyDescent="0.3">
      <c r="A45" s="18"/>
      <c r="B45" s="18"/>
      <c r="C45" s="18"/>
      <c r="D45" s="18"/>
      <c r="E45" s="31"/>
      <c r="F45" s="31"/>
      <c r="G45" s="31"/>
      <c r="H45" s="12"/>
      <c r="I45" s="12"/>
      <c r="J45" s="12"/>
      <c r="K45" s="12"/>
    </row>
    <row r="46" spans="1:11" s="17" customFormat="1" x14ac:dyDescent="0.3">
      <c r="A46" s="18"/>
      <c r="B46" s="18"/>
      <c r="C46" s="18"/>
      <c r="D46" s="18"/>
      <c r="E46" s="31"/>
      <c r="F46" s="31"/>
      <c r="G46" s="31"/>
      <c r="H46" s="12"/>
      <c r="I46" s="12"/>
      <c r="J46" s="12"/>
      <c r="K46" s="12"/>
    </row>
    <row r="47" spans="1:11" s="17" customFormat="1" x14ac:dyDescent="0.3">
      <c r="A47" s="18"/>
      <c r="B47" s="18"/>
      <c r="C47" s="18"/>
      <c r="D47" s="18"/>
      <c r="E47" s="31"/>
      <c r="F47" s="31"/>
      <c r="G47" s="31"/>
      <c r="H47" s="12"/>
      <c r="I47" s="12"/>
      <c r="J47" s="12"/>
      <c r="K47" s="12"/>
    </row>
    <row r="48" spans="1:11" s="17" customFormat="1" x14ac:dyDescent="0.3">
      <c r="A48" s="18"/>
      <c r="B48" s="18"/>
      <c r="C48" s="18"/>
      <c r="D48" s="18"/>
      <c r="E48" s="31"/>
      <c r="F48" s="31"/>
      <c r="G48" s="31"/>
      <c r="H48" s="12"/>
      <c r="I48" s="12"/>
      <c r="J48" s="12"/>
      <c r="K48" s="12"/>
    </row>
    <row r="49" spans="1:11" s="17" customFormat="1" x14ac:dyDescent="0.3">
      <c r="A49" s="18"/>
      <c r="B49" s="18"/>
      <c r="C49" s="18"/>
      <c r="D49" s="18"/>
      <c r="E49" s="31"/>
      <c r="F49" s="31"/>
      <c r="G49" s="31"/>
      <c r="H49" s="12"/>
      <c r="I49" s="12"/>
      <c r="J49" s="12"/>
      <c r="K49" s="12"/>
    </row>
    <row r="50" spans="1:11" s="17" customFormat="1" x14ac:dyDescent="0.3">
      <c r="A50" s="18"/>
      <c r="B50" s="18"/>
      <c r="C50" s="18"/>
      <c r="D50" s="18"/>
      <c r="E50" s="31"/>
      <c r="F50" s="31"/>
      <c r="G50" s="31"/>
      <c r="H50" s="12"/>
      <c r="I50" s="12"/>
      <c r="J50" s="12"/>
      <c r="K50" s="12"/>
    </row>
    <row r="51" spans="1:11" s="17" customFormat="1" x14ac:dyDescent="0.3">
      <c r="A51" s="18"/>
      <c r="B51" s="18"/>
      <c r="C51" s="18"/>
      <c r="D51" s="18"/>
      <c r="E51" s="31"/>
      <c r="F51" s="31"/>
      <c r="G51" s="31"/>
      <c r="H51" s="12"/>
      <c r="I51" s="12"/>
      <c r="J51" s="12"/>
      <c r="K51" s="12"/>
    </row>
    <row r="52" spans="1:11" s="17" customFormat="1" x14ac:dyDescent="0.3">
      <c r="A52" s="18"/>
      <c r="B52" s="18"/>
      <c r="C52" s="18"/>
      <c r="D52" s="18"/>
      <c r="E52" s="31"/>
      <c r="F52" s="31"/>
      <c r="G52" s="31"/>
      <c r="H52" s="12"/>
      <c r="I52" s="12"/>
      <c r="J52" s="12"/>
      <c r="K52" s="12"/>
    </row>
    <row r="53" spans="1:11" s="17" customFormat="1" x14ac:dyDescent="0.3">
      <c r="A53" s="18"/>
      <c r="B53" s="18"/>
      <c r="C53" s="18"/>
      <c r="D53" s="18"/>
      <c r="E53" s="31"/>
      <c r="F53" s="31"/>
      <c r="G53" s="31"/>
      <c r="H53" s="12"/>
      <c r="I53" s="12"/>
      <c r="J53" s="12"/>
      <c r="K53" s="12"/>
    </row>
    <row r="54" spans="1:11" s="17" customFormat="1" x14ac:dyDescent="0.3">
      <c r="A54" s="18"/>
      <c r="B54" s="18"/>
      <c r="C54" s="18"/>
      <c r="D54" s="18"/>
      <c r="E54" s="31"/>
      <c r="F54" s="31"/>
      <c r="G54" s="31"/>
      <c r="H54" s="12"/>
      <c r="I54" s="12"/>
      <c r="J54" s="12"/>
      <c r="K54" s="12"/>
    </row>
    <row r="55" spans="1:11" s="17" customFormat="1" x14ac:dyDescent="0.3">
      <c r="A55" s="18"/>
      <c r="B55" s="18"/>
      <c r="C55" s="18"/>
      <c r="D55" s="18"/>
      <c r="E55" s="31"/>
      <c r="F55" s="31"/>
      <c r="G55" s="31"/>
      <c r="H55" s="12"/>
      <c r="I55" s="12"/>
      <c r="J55" s="12"/>
      <c r="K55" s="12"/>
    </row>
    <row r="56" spans="1:11" s="17" customFormat="1" x14ac:dyDescent="0.3">
      <c r="A56" s="18"/>
      <c r="B56" s="18"/>
      <c r="C56" s="18"/>
      <c r="D56" s="18"/>
      <c r="E56" s="31"/>
      <c r="F56" s="31"/>
      <c r="G56" s="31"/>
      <c r="H56" s="12"/>
      <c r="I56" s="12"/>
      <c r="J56" s="12"/>
      <c r="K56" s="12"/>
    </row>
    <row r="57" spans="1:11" s="17" customFormat="1" x14ac:dyDescent="0.3">
      <c r="A57" s="18"/>
      <c r="B57" s="18"/>
      <c r="C57" s="18"/>
      <c r="D57" s="18"/>
      <c r="E57" s="31"/>
      <c r="F57" s="31"/>
      <c r="G57" s="31"/>
      <c r="H57" s="12"/>
      <c r="I57" s="12"/>
      <c r="J57" s="12"/>
      <c r="K57" s="12"/>
    </row>
    <row r="58" spans="1:11" s="17" customFormat="1" x14ac:dyDescent="0.3">
      <c r="A58" s="18"/>
      <c r="B58" s="18"/>
      <c r="C58" s="18"/>
      <c r="D58" s="18"/>
      <c r="E58" s="31"/>
      <c r="F58" s="31"/>
      <c r="G58" s="31"/>
      <c r="H58" s="12"/>
      <c r="I58" s="12"/>
      <c r="J58" s="12"/>
      <c r="K58" s="12"/>
    </row>
    <row r="59" spans="1:11" s="17" customFormat="1" ht="14.4" customHeight="1" x14ac:dyDescent="0.3">
      <c r="A59" s="18"/>
      <c r="B59" s="18"/>
      <c r="C59" s="18"/>
      <c r="D59" s="18"/>
      <c r="E59" s="31"/>
      <c r="F59" s="31"/>
      <c r="G59" s="31"/>
      <c r="H59" s="12"/>
      <c r="I59" s="12"/>
      <c r="J59" s="12"/>
      <c r="K59" s="12"/>
    </row>
    <row r="60" spans="1:11" s="17" customFormat="1" x14ac:dyDescent="0.3">
      <c r="A60" s="18"/>
      <c r="B60" s="18"/>
      <c r="C60" s="18"/>
      <c r="D60" s="18"/>
      <c r="E60" s="31"/>
      <c r="F60" s="31"/>
      <c r="G60" s="31"/>
      <c r="H60" s="12"/>
      <c r="I60" s="12"/>
      <c r="J60" s="12"/>
      <c r="K60" s="12"/>
    </row>
    <row r="61" spans="1:11" s="29" customFormat="1" x14ac:dyDescent="0.3">
      <c r="A61" s="18"/>
      <c r="B61" s="18"/>
      <c r="C61" s="18"/>
      <c r="D61" s="18"/>
      <c r="E61" s="31"/>
      <c r="F61" s="31"/>
      <c r="G61" s="31"/>
      <c r="H61" s="12"/>
      <c r="I61" s="12"/>
      <c r="J61" s="12"/>
      <c r="K61" s="12"/>
    </row>
    <row r="62" spans="1:11" s="29" customFormat="1" x14ac:dyDescent="0.3">
      <c r="A62" s="18"/>
      <c r="B62" s="18"/>
      <c r="C62" s="18"/>
      <c r="D62" s="18"/>
      <c r="E62" s="31"/>
      <c r="F62" s="31"/>
      <c r="G62" s="31"/>
      <c r="H62" s="12"/>
      <c r="I62" s="12"/>
      <c r="J62" s="12"/>
      <c r="K62" s="12"/>
    </row>
    <row r="63" spans="1:11" s="17" customFormat="1" x14ac:dyDescent="0.3">
      <c r="A63" s="18"/>
      <c r="B63" s="18"/>
      <c r="C63" s="18"/>
      <c r="D63" s="18"/>
      <c r="E63" s="31"/>
      <c r="F63" s="31"/>
      <c r="G63" s="31"/>
      <c r="H63" s="12"/>
      <c r="I63" s="12"/>
      <c r="J63" s="12"/>
      <c r="K63" s="12"/>
    </row>
    <row r="64" spans="1:11" s="17" customFormat="1" x14ac:dyDescent="0.3">
      <c r="A64" s="18"/>
      <c r="B64" s="18"/>
      <c r="C64" s="18"/>
      <c r="D64" s="18"/>
      <c r="E64" s="31"/>
      <c r="F64" s="31"/>
      <c r="G64" s="31"/>
      <c r="H64" s="12"/>
      <c r="I64" s="12"/>
      <c r="J64" s="12"/>
      <c r="K64" s="12"/>
    </row>
    <row r="65" spans="1:11" s="17" customFormat="1" x14ac:dyDescent="0.3">
      <c r="A65" s="18"/>
      <c r="B65" s="18"/>
      <c r="C65" s="18"/>
      <c r="D65" s="18"/>
      <c r="E65" s="31"/>
      <c r="F65" s="31"/>
      <c r="G65" s="31"/>
      <c r="H65" s="12"/>
      <c r="I65" s="12"/>
      <c r="J65" s="12"/>
      <c r="K65" s="12"/>
    </row>
    <row r="66" spans="1:11" s="17" customFormat="1" x14ac:dyDescent="0.3">
      <c r="A66" s="18"/>
      <c r="B66" s="18"/>
      <c r="C66" s="18"/>
      <c r="D66" s="18"/>
      <c r="E66" s="31"/>
      <c r="F66" s="31"/>
      <c r="G66" s="31"/>
      <c r="H66" s="12"/>
      <c r="I66" s="12"/>
      <c r="J66" s="12"/>
      <c r="K66" s="12"/>
    </row>
    <row r="67" spans="1:11" s="17" customFormat="1" x14ac:dyDescent="0.3">
      <c r="A67" s="18"/>
      <c r="B67" s="18"/>
      <c r="C67" s="18"/>
      <c r="D67" s="18"/>
      <c r="E67" s="31"/>
      <c r="F67" s="31"/>
      <c r="G67" s="31"/>
      <c r="H67" s="12"/>
      <c r="I67" s="12"/>
      <c r="J67" s="12"/>
      <c r="K67" s="12"/>
    </row>
    <row r="68" spans="1:11" s="17" customFormat="1" x14ac:dyDescent="0.3">
      <c r="A68" s="18"/>
      <c r="B68" s="18"/>
      <c r="C68" s="18"/>
      <c r="D68" s="18"/>
      <c r="E68" s="31"/>
      <c r="F68" s="31"/>
      <c r="G68" s="31"/>
      <c r="H68" s="12"/>
      <c r="I68" s="12"/>
      <c r="J68" s="12"/>
      <c r="K68" s="12"/>
    </row>
    <row r="69" spans="1:11" s="17" customFormat="1" x14ac:dyDescent="0.3">
      <c r="A69" s="18"/>
      <c r="B69" s="18"/>
      <c r="C69" s="18"/>
      <c r="D69" s="18"/>
      <c r="E69" s="31"/>
      <c r="F69" s="31"/>
      <c r="G69" s="31"/>
      <c r="H69" s="12"/>
      <c r="I69" s="12"/>
      <c r="J69" s="12"/>
      <c r="K69" s="12"/>
    </row>
    <row r="70" spans="1:11" s="17" customFormat="1" ht="14.4" customHeight="1" x14ac:dyDescent="0.3">
      <c r="A70" s="18"/>
      <c r="B70" s="18"/>
      <c r="C70" s="18"/>
      <c r="D70" s="18"/>
      <c r="E70" s="31"/>
      <c r="F70" s="31"/>
      <c r="G70" s="31"/>
      <c r="H70" s="12"/>
      <c r="I70" s="12"/>
      <c r="J70" s="12"/>
      <c r="K70" s="12"/>
    </row>
    <row r="71" spans="1:11" s="17" customFormat="1" x14ac:dyDescent="0.3">
      <c r="A71" s="18"/>
      <c r="B71" s="18"/>
      <c r="C71" s="18"/>
      <c r="D71" s="18"/>
      <c r="E71" s="31"/>
      <c r="F71" s="31"/>
      <c r="G71" s="31"/>
      <c r="H71" s="12"/>
      <c r="I71" s="12"/>
      <c r="J71" s="12"/>
      <c r="K71" s="12"/>
    </row>
    <row r="72" spans="1:11" s="29" customFormat="1" x14ac:dyDescent="0.3">
      <c r="A72" s="18"/>
      <c r="B72" s="18"/>
      <c r="C72" s="18"/>
      <c r="D72" s="18"/>
      <c r="E72" s="31"/>
      <c r="F72" s="31"/>
      <c r="G72" s="31"/>
      <c r="H72" s="12"/>
      <c r="I72" s="12"/>
      <c r="J72" s="12"/>
      <c r="K72" s="12"/>
    </row>
    <row r="73" spans="1:11" s="29" customFormat="1" x14ac:dyDescent="0.3">
      <c r="A73" s="18"/>
      <c r="B73" s="18"/>
      <c r="C73" s="18"/>
      <c r="D73" s="18"/>
      <c r="E73" s="31"/>
      <c r="F73" s="31"/>
      <c r="G73" s="31"/>
      <c r="H73" s="12"/>
      <c r="I73" s="12"/>
      <c r="J73" s="12"/>
      <c r="K73" s="12"/>
    </row>
    <row r="74" spans="1:11" s="29" customFormat="1" x14ac:dyDescent="0.3">
      <c r="A74" s="18"/>
      <c r="B74" s="18"/>
      <c r="C74" s="18"/>
      <c r="D74" s="18"/>
      <c r="E74" s="31"/>
      <c r="F74" s="31"/>
      <c r="G74" s="31"/>
      <c r="H74" s="12"/>
      <c r="I74" s="12"/>
      <c r="J74" s="12"/>
      <c r="K74" s="12"/>
    </row>
    <row r="75" spans="1:11" s="29" customFormat="1" x14ac:dyDescent="0.3">
      <c r="A75" s="18"/>
      <c r="B75" s="18"/>
      <c r="C75" s="18"/>
      <c r="D75" s="18"/>
      <c r="E75" s="31"/>
      <c r="F75" s="31"/>
      <c r="G75" s="31"/>
      <c r="H75" s="12"/>
      <c r="I75" s="12"/>
      <c r="J75" s="12"/>
      <c r="K75" s="12"/>
    </row>
  </sheetData>
  <sheetProtection selectLockedCells="1"/>
  <mergeCells count="12">
    <mergeCell ref="H1:I1"/>
    <mergeCell ref="H2:I2"/>
    <mergeCell ref="H3:I3"/>
    <mergeCell ref="H4:I4"/>
    <mergeCell ref="J2:K2"/>
    <mergeCell ref="J3:K3"/>
    <mergeCell ref="J4:K4"/>
    <mergeCell ref="B3:D3"/>
    <mergeCell ref="B2:D2"/>
    <mergeCell ref="E1:G1"/>
    <mergeCell ref="E2:G2"/>
    <mergeCell ref="E3:G3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&amp;C&amp;"Helv,Bold"BLAINE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zoomScaleSheetLayoutView="100" workbookViewId="0">
      <pane ySplit="6" topLeftCell="A7" activePane="bottomLeft" state="frozen"/>
      <selection activeCell="A5" sqref="A5:XFD5"/>
      <selection pane="bottomLeft" activeCell="B7" sqref="B7"/>
    </sheetView>
  </sheetViews>
  <sheetFormatPr defaultColWidth="9.109375" defaultRowHeight="13.8" x14ac:dyDescent="0.3"/>
  <cols>
    <col min="1" max="1" width="15.44140625" style="18" bestFit="1" customWidth="1"/>
    <col min="2" max="12" width="8.6640625" style="12" customWidth="1"/>
    <col min="13" max="16384" width="9.109375" style="12"/>
  </cols>
  <sheetData>
    <row r="1" spans="1:12" x14ac:dyDescent="0.3">
      <c r="A1" s="35"/>
      <c r="B1" s="100"/>
      <c r="C1" s="101"/>
      <c r="D1" s="101"/>
      <c r="E1" s="101"/>
      <c r="F1" s="102"/>
      <c r="G1" s="100"/>
      <c r="H1" s="101"/>
      <c r="I1" s="101"/>
      <c r="J1" s="101"/>
      <c r="K1" s="101"/>
      <c r="L1" s="102"/>
    </row>
    <row r="2" spans="1:12" x14ac:dyDescent="0.3">
      <c r="A2" s="39"/>
      <c r="B2" s="103" t="s">
        <v>4</v>
      </c>
      <c r="C2" s="104"/>
      <c r="D2" s="104"/>
      <c r="E2" s="104"/>
      <c r="F2" s="105"/>
      <c r="G2" s="112" t="s">
        <v>65</v>
      </c>
      <c r="H2" s="113"/>
      <c r="I2" s="113"/>
      <c r="J2" s="113"/>
      <c r="K2" s="113"/>
      <c r="L2" s="114"/>
    </row>
    <row r="3" spans="1:12" x14ac:dyDescent="0.3">
      <c r="A3" s="26"/>
      <c r="B3" s="103" t="s">
        <v>5</v>
      </c>
      <c r="C3" s="104"/>
      <c r="D3" s="104"/>
      <c r="E3" s="104"/>
      <c r="F3" s="105"/>
      <c r="G3" s="120" t="s">
        <v>13</v>
      </c>
      <c r="H3" s="122"/>
      <c r="I3" s="120" t="s">
        <v>7</v>
      </c>
      <c r="J3" s="121"/>
      <c r="K3" s="120" t="s">
        <v>8</v>
      </c>
      <c r="L3" s="122"/>
    </row>
    <row r="4" spans="1:12" x14ac:dyDescent="0.3">
      <c r="A4" s="27"/>
      <c r="B4" s="9"/>
      <c r="C4" s="10"/>
      <c r="D4" s="10"/>
      <c r="E4" s="10"/>
      <c r="F4" s="11"/>
      <c r="G4" s="1" t="s">
        <v>2</v>
      </c>
      <c r="H4" s="1" t="s">
        <v>1</v>
      </c>
      <c r="I4" s="1" t="s">
        <v>1</v>
      </c>
      <c r="J4" s="8" t="s">
        <v>2</v>
      </c>
      <c r="K4" s="8" t="s">
        <v>2</v>
      </c>
      <c r="L4" s="8" t="s">
        <v>1</v>
      </c>
    </row>
    <row r="5" spans="1:12" ht="93" customHeight="1" thickBot="1" x14ac:dyDescent="0.35">
      <c r="A5" s="28" t="s">
        <v>6</v>
      </c>
      <c r="B5" s="6" t="s">
        <v>10</v>
      </c>
      <c r="C5" s="6" t="s">
        <v>11</v>
      </c>
      <c r="D5" s="6" t="s">
        <v>16</v>
      </c>
      <c r="E5" s="6" t="s">
        <v>17</v>
      </c>
      <c r="F5" s="3" t="s">
        <v>12</v>
      </c>
      <c r="G5" s="3" t="s">
        <v>56</v>
      </c>
      <c r="H5" s="4" t="s">
        <v>55</v>
      </c>
      <c r="I5" s="4" t="s">
        <v>57</v>
      </c>
      <c r="J5" s="4" t="s">
        <v>58</v>
      </c>
      <c r="K5" s="4" t="s">
        <v>60</v>
      </c>
      <c r="L5" s="4" t="s">
        <v>59</v>
      </c>
    </row>
    <row r="6" spans="1:12" ht="15" customHeight="1" thickBot="1" x14ac:dyDescent="0.3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</row>
    <row r="7" spans="1:12" x14ac:dyDescent="0.3">
      <c r="A7" s="57" t="s">
        <v>39</v>
      </c>
      <c r="B7" s="50">
        <v>1121</v>
      </c>
      <c r="C7" s="50">
        <v>120</v>
      </c>
      <c r="D7" s="42">
        <f t="shared" ref="D7:D22" si="0">IF(B7&lt;&gt;0,C7+B7,"")</f>
        <v>1241</v>
      </c>
      <c r="E7" s="20">
        <v>443</v>
      </c>
      <c r="F7" s="21">
        <f t="shared" ref="F7:F24" si="1">IF(E7&lt;&gt;0,E7/D7,"")</f>
        <v>0.35697018533440772</v>
      </c>
      <c r="G7" s="78">
        <v>108</v>
      </c>
      <c r="H7" s="80">
        <v>327</v>
      </c>
      <c r="I7" s="78">
        <v>292</v>
      </c>
      <c r="J7" s="80">
        <v>138</v>
      </c>
      <c r="K7" s="78">
        <v>125</v>
      </c>
      <c r="L7" s="80">
        <v>299</v>
      </c>
    </row>
    <row r="8" spans="1:12" x14ac:dyDescent="0.3">
      <c r="A8" s="54" t="s">
        <v>40</v>
      </c>
      <c r="B8" s="50">
        <v>993</v>
      </c>
      <c r="C8" s="50">
        <v>106</v>
      </c>
      <c r="D8" s="43">
        <f t="shared" si="0"/>
        <v>1099</v>
      </c>
      <c r="E8" s="22">
        <v>406</v>
      </c>
      <c r="F8" s="21">
        <f t="shared" si="1"/>
        <v>0.36942675159235666</v>
      </c>
      <c r="G8" s="81">
        <v>119</v>
      </c>
      <c r="H8" s="83">
        <v>280</v>
      </c>
      <c r="I8" s="87">
        <v>237</v>
      </c>
      <c r="J8" s="88">
        <v>163</v>
      </c>
      <c r="K8" s="81">
        <v>163</v>
      </c>
      <c r="L8" s="83">
        <v>226</v>
      </c>
    </row>
    <row r="9" spans="1:12" x14ac:dyDescent="0.3">
      <c r="A9" s="53" t="s">
        <v>41</v>
      </c>
      <c r="B9" s="50">
        <v>1087</v>
      </c>
      <c r="C9" s="50">
        <v>149</v>
      </c>
      <c r="D9" s="43">
        <f t="shared" si="0"/>
        <v>1236</v>
      </c>
      <c r="E9" s="22">
        <v>525</v>
      </c>
      <c r="F9" s="21">
        <f t="shared" si="1"/>
        <v>0.42475728155339804</v>
      </c>
      <c r="G9" s="81">
        <v>105</v>
      </c>
      <c r="H9" s="83">
        <v>403</v>
      </c>
      <c r="I9" s="81">
        <v>370</v>
      </c>
      <c r="J9" s="83">
        <v>131</v>
      </c>
      <c r="K9" s="81">
        <v>137</v>
      </c>
      <c r="L9" s="83">
        <v>359</v>
      </c>
    </row>
    <row r="10" spans="1:12" x14ac:dyDescent="0.3">
      <c r="A10" s="53" t="s">
        <v>42</v>
      </c>
      <c r="B10" s="50">
        <v>1176</v>
      </c>
      <c r="C10" s="50">
        <v>172</v>
      </c>
      <c r="D10" s="43">
        <f t="shared" si="0"/>
        <v>1348</v>
      </c>
      <c r="E10" s="22">
        <v>630</v>
      </c>
      <c r="F10" s="21">
        <f t="shared" si="1"/>
        <v>0.46735905044510384</v>
      </c>
      <c r="G10" s="81">
        <v>100</v>
      </c>
      <c r="H10" s="83">
        <v>516</v>
      </c>
      <c r="I10" s="81">
        <v>454</v>
      </c>
      <c r="J10" s="83">
        <v>154</v>
      </c>
      <c r="K10" s="81">
        <v>141</v>
      </c>
      <c r="L10" s="83">
        <v>461</v>
      </c>
    </row>
    <row r="11" spans="1:12" x14ac:dyDescent="0.3">
      <c r="A11" s="53" t="s">
        <v>43</v>
      </c>
      <c r="B11" s="50">
        <v>1000</v>
      </c>
      <c r="C11" s="50">
        <v>103</v>
      </c>
      <c r="D11" s="43">
        <f t="shared" si="0"/>
        <v>1103</v>
      </c>
      <c r="E11" s="22">
        <v>310</v>
      </c>
      <c r="F11" s="21">
        <f t="shared" si="1"/>
        <v>0.2810516772438803</v>
      </c>
      <c r="G11" s="81">
        <v>93</v>
      </c>
      <c r="H11" s="83">
        <v>210</v>
      </c>
      <c r="I11" s="81">
        <v>180</v>
      </c>
      <c r="J11" s="83">
        <v>120</v>
      </c>
      <c r="K11" s="81">
        <v>121</v>
      </c>
      <c r="L11" s="83">
        <v>172</v>
      </c>
    </row>
    <row r="12" spans="1:12" x14ac:dyDescent="0.3">
      <c r="A12" s="53" t="s">
        <v>44</v>
      </c>
      <c r="B12" s="50">
        <v>514</v>
      </c>
      <c r="C12" s="50">
        <v>57</v>
      </c>
      <c r="D12" s="43">
        <f t="shared" si="0"/>
        <v>571</v>
      </c>
      <c r="E12" s="22">
        <v>196</v>
      </c>
      <c r="F12" s="21">
        <f t="shared" si="1"/>
        <v>0.34325744308231171</v>
      </c>
      <c r="G12" s="81">
        <v>67</v>
      </c>
      <c r="H12" s="83">
        <v>119</v>
      </c>
      <c r="I12" s="81">
        <v>109</v>
      </c>
      <c r="J12" s="83">
        <v>79</v>
      </c>
      <c r="K12" s="81">
        <v>77</v>
      </c>
      <c r="L12" s="83">
        <v>105</v>
      </c>
    </row>
    <row r="13" spans="1:12" x14ac:dyDescent="0.3">
      <c r="A13" s="53" t="s">
        <v>45</v>
      </c>
      <c r="B13" s="50">
        <v>821</v>
      </c>
      <c r="C13" s="50">
        <v>139</v>
      </c>
      <c r="D13" s="43">
        <f t="shared" si="0"/>
        <v>960</v>
      </c>
      <c r="E13" s="22">
        <v>322</v>
      </c>
      <c r="F13" s="21">
        <f t="shared" si="1"/>
        <v>0.33541666666666664</v>
      </c>
      <c r="G13" s="81">
        <v>73</v>
      </c>
      <c r="H13" s="83">
        <v>241</v>
      </c>
      <c r="I13" s="81">
        <v>214</v>
      </c>
      <c r="J13" s="83">
        <v>101</v>
      </c>
      <c r="K13" s="81">
        <v>92</v>
      </c>
      <c r="L13" s="83">
        <v>218</v>
      </c>
    </row>
    <row r="14" spans="1:12" x14ac:dyDescent="0.3">
      <c r="A14" s="58" t="s">
        <v>46</v>
      </c>
      <c r="B14" s="50">
        <v>831</v>
      </c>
      <c r="C14" s="50">
        <v>104</v>
      </c>
      <c r="D14" s="43">
        <f t="shared" si="0"/>
        <v>935</v>
      </c>
      <c r="E14" s="22">
        <v>397</v>
      </c>
      <c r="F14" s="21">
        <f t="shared" si="1"/>
        <v>0.42459893048128344</v>
      </c>
      <c r="G14" s="81">
        <v>105</v>
      </c>
      <c r="H14" s="83">
        <v>283</v>
      </c>
      <c r="I14" s="81">
        <v>250</v>
      </c>
      <c r="J14" s="83">
        <v>132</v>
      </c>
      <c r="K14" s="81">
        <v>136</v>
      </c>
      <c r="L14" s="83">
        <v>241</v>
      </c>
    </row>
    <row r="15" spans="1:12" x14ac:dyDescent="0.3">
      <c r="A15" s="60" t="s">
        <v>47</v>
      </c>
      <c r="B15" s="50">
        <v>719</v>
      </c>
      <c r="C15" s="50">
        <v>119</v>
      </c>
      <c r="D15" s="43">
        <f t="shared" si="0"/>
        <v>838</v>
      </c>
      <c r="E15" s="22">
        <v>333</v>
      </c>
      <c r="F15" s="21">
        <f t="shared" si="1"/>
        <v>0.39737470167064437</v>
      </c>
      <c r="G15" s="81">
        <v>82</v>
      </c>
      <c r="H15" s="83">
        <v>241</v>
      </c>
      <c r="I15" s="81">
        <v>233</v>
      </c>
      <c r="J15" s="83">
        <v>85</v>
      </c>
      <c r="K15" s="81">
        <v>90</v>
      </c>
      <c r="L15" s="83">
        <v>226</v>
      </c>
    </row>
    <row r="16" spans="1:12" x14ac:dyDescent="0.3">
      <c r="A16" s="56" t="s">
        <v>48</v>
      </c>
      <c r="B16" s="50">
        <v>602</v>
      </c>
      <c r="C16" s="50">
        <v>180</v>
      </c>
      <c r="D16" s="43">
        <f t="shared" si="0"/>
        <v>782</v>
      </c>
      <c r="E16" s="22">
        <v>323</v>
      </c>
      <c r="F16" s="21">
        <f t="shared" si="1"/>
        <v>0.41304347826086957</v>
      </c>
      <c r="G16" s="81">
        <v>111</v>
      </c>
      <c r="H16" s="83">
        <v>203</v>
      </c>
      <c r="I16" s="81">
        <v>192</v>
      </c>
      <c r="J16" s="83">
        <v>120</v>
      </c>
      <c r="K16" s="81">
        <v>115</v>
      </c>
      <c r="L16" s="83">
        <v>192</v>
      </c>
    </row>
    <row r="17" spans="1:12" x14ac:dyDescent="0.3">
      <c r="A17" s="56" t="s">
        <v>49</v>
      </c>
      <c r="B17" s="50">
        <v>814</v>
      </c>
      <c r="C17" s="50">
        <v>204</v>
      </c>
      <c r="D17" s="43">
        <f t="shared" si="0"/>
        <v>1018</v>
      </c>
      <c r="E17" s="22">
        <v>455</v>
      </c>
      <c r="F17" s="21">
        <f t="shared" si="1"/>
        <v>0.44695481335952847</v>
      </c>
      <c r="G17" s="81">
        <v>163</v>
      </c>
      <c r="H17" s="83">
        <v>275</v>
      </c>
      <c r="I17" s="81">
        <v>268</v>
      </c>
      <c r="J17" s="83">
        <v>170</v>
      </c>
      <c r="K17" s="81">
        <v>176</v>
      </c>
      <c r="L17" s="83">
        <v>258</v>
      </c>
    </row>
    <row r="18" spans="1:12" x14ac:dyDescent="0.3">
      <c r="A18" s="58" t="s">
        <v>50</v>
      </c>
      <c r="B18" s="50">
        <v>427</v>
      </c>
      <c r="C18" s="50">
        <v>68</v>
      </c>
      <c r="D18" s="43">
        <f t="shared" si="0"/>
        <v>495</v>
      </c>
      <c r="E18" s="22">
        <v>186</v>
      </c>
      <c r="F18" s="21">
        <f t="shared" si="1"/>
        <v>0.37575757575757573</v>
      </c>
      <c r="G18" s="81">
        <v>90</v>
      </c>
      <c r="H18" s="83">
        <v>88</v>
      </c>
      <c r="I18" s="81">
        <v>83</v>
      </c>
      <c r="J18" s="83">
        <v>94</v>
      </c>
      <c r="K18" s="81">
        <v>91</v>
      </c>
      <c r="L18" s="83">
        <v>83</v>
      </c>
    </row>
    <row r="19" spans="1:12" x14ac:dyDescent="0.3">
      <c r="A19" s="55" t="s">
        <v>51</v>
      </c>
      <c r="B19" s="50">
        <v>993</v>
      </c>
      <c r="C19" s="50">
        <v>267</v>
      </c>
      <c r="D19" s="43">
        <f t="shared" si="0"/>
        <v>1260</v>
      </c>
      <c r="E19" s="22">
        <v>602</v>
      </c>
      <c r="F19" s="21">
        <f t="shared" si="1"/>
        <v>0.4777777777777778</v>
      </c>
      <c r="G19" s="81">
        <v>308</v>
      </c>
      <c r="H19" s="83">
        <v>286</v>
      </c>
      <c r="I19" s="81">
        <v>294</v>
      </c>
      <c r="J19" s="83">
        <v>292</v>
      </c>
      <c r="K19" s="81">
        <v>294</v>
      </c>
      <c r="L19" s="83">
        <v>293</v>
      </c>
    </row>
    <row r="20" spans="1:12" x14ac:dyDescent="0.3">
      <c r="A20" s="56" t="s">
        <v>52</v>
      </c>
      <c r="B20" s="50">
        <v>480</v>
      </c>
      <c r="C20" s="50">
        <v>81</v>
      </c>
      <c r="D20" s="43">
        <f t="shared" si="0"/>
        <v>561</v>
      </c>
      <c r="E20" s="22">
        <v>374</v>
      </c>
      <c r="F20" s="21">
        <f t="shared" si="1"/>
        <v>0.66666666666666663</v>
      </c>
      <c r="G20" s="81">
        <v>274</v>
      </c>
      <c r="H20" s="83">
        <v>90</v>
      </c>
      <c r="I20" s="81">
        <v>60</v>
      </c>
      <c r="J20" s="83">
        <v>306</v>
      </c>
      <c r="K20" s="81">
        <v>298</v>
      </c>
      <c r="L20" s="83">
        <v>69</v>
      </c>
    </row>
    <row r="21" spans="1:12" x14ac:dyDescent="0.3">
      <c r="A21" s="58" t="s">
        <v>53</v>
      </c>
      <c r="B21" s="50">
        <v>444</v>
      </c>
      <c r="C21" s="50">
        <v>165</v>
      </c>
      <c r="D21" s="43">
        <f t="shared" si="0"/>
        <v>609</v>
      </c>
      <c r="E21" s="22">
        <v>262</v>
      </c>
      <c r="F21" s="21">
        <f t="shared" si="1"/>
        <v>0.43021346469622329</v>
      </c>
      <c r="G21" s="81">
        <v>161</v>
      </c>
      <c r="H21" s="83">
        <v>99</v>
      </c>
      <c r="I21" s="81">
        <v>89</v>
      </c>
      <c r="J21" s="83">
        <v>169</v>
      </c>
      <c r="K21" s="81">
        <v>165</v>
      </c>
      <c r="L21" s="83">
        <v>94</v>
      </c>
    </row>
    <row r="22" spans="1:12" x14ac:dyDescent="0.3">
      <c r="A22" s="53" t="s">
        <v>54</v>
      </c>
      <c r="B22" s="50">
        <v>10</v>
      </c>
      <c r="C22" s="50">
        <v>0</v>
      </c>
      <c r="D22" s="43">
        <f t="shared" si="0"/>
        <v>10</v>
      </c>
      <c r="E22" s="63">
        <v>10</v>
      </c>
      <c r="F22" s="64">
        <f t="shared" si="1"/>
        <v>1</v>
      </c>
      <c r="G22" s="81">
        <v>7</v>
      </c>
      <c r="H22" s="83">
        <v>2</v>
      </c>
      <c r="I22" s="81">
        <v>0</v>
      </c>
      <c r="J22" s="83">
        <v>9</v>
      </c>
      <c r="K22" s="81">
        <v>5</v>
      </c>
      <c r="L22" s="83">
        <v>3</v>
      </c>
    </row>
    <row r="23" spans="1:12" x14ac:dyDescent="0.3">
      <c r="A23" s="55" t="s">
        <v>78</v>
      </c>
      <c r="B23" s="73"/>
      <c r="C23" s="74"/>
      <c r="D23" s="75"/>
      <c r="E23" s="76">
        <v>5299</v>
      </c>
      <c r="F23" s="75"/>
      <c r="G23" s="84">
        <v>1278</v>
      </c>
      <c r="H23" s="86">
        <v>3924</v>
      </c>
      <c r="I23" s="84">
        <v>3645</v>
      </c>
      <c r="J23" s="86">
        <v>1493</v>
      </c>
      <c r="K23" s="84">
        <v>1496</v>
      </c>
      <c r="L23" s="86">
        <v>3597</v>
      </c>
    </row>
    <row r="24" spans="1:12" x14ac:dyDescent="0.3">
      <c r="A24" s="7" t="s">
        <v>22</v>
      </c>
      <c r="B24" s="19">
        <f>SUM(B7:B23)</f>
        <v>12032</v>
      </c>
      <c r="C24" s="19">
        <f>SUM(C7:C23)</f>
        <v>2034</v>
      </c>
      <c r="D24" s="19">
        <f>SUM(D7:D23)</f>
        <v>14066</v>
      </c>
      <c r="E24" s="19">
        <f>SUM(E7:E23)</f>
        <v>11073</v>
      </c>
      <c r="F24" s="45">
        <f t="shared" si="1"/>
        <v>0.7872174036684203</v>
      </c>
      <c r="G24" s="40">
        <f t="shared" ref="G24:L24" si="2">SUM(G7:G23)</f>
        <v>3244</v>
      </c>
      <c r="H24" s="40">
        <f t="shared" si="2"/>
        <v>7587</v>
      </c>
      <c r="I24" s="19">
        <f t="shared" si="2"/>
        <v>6970</v>
      </c>
      <c r="J24" s="19">
        <f t="shared" si="2"/>
        <v>3756</v>
      </c>
      <c r="K24" s="19">
        <f t="shared" si="2"/>
        <v>3722</v>
      </c>
      <c r="L24" s="19">
        <f t="shared" si="2"/>
        <v>6896</v>
      </c>
    </row>
    <row r="25" spans="1:12" x14ac:dyDescent="0.3">
      <c r="B25" s="38"/>
      <c r="C25" s="38"/>
      <c r="D25" s="38"/>
      <c r="E25" s="44"/>
      <c r="F25" s="17"/>
    </row>
    <row r="26" spans="1:12" x14ac:dyDescent="0.3">
      <c r="B26" s="17"/>
    </row>
  </sheetData>
  <sheetProtection selectLockedCells="1"/>
  <mergeCells count="8">
    <mergeCell ref="B3:F3"/>
    <mergeCell ref="B1:F1"/>
    <mergeCell ref="B2:F2"/>
    <mergeCell ref="G2:L2"/>
    <mergeCell ref="G1:L1"/>
    <mergeCell ref="I3:J3"/>
    <mergeCell ref="G3:H3"/>
    <mergeCell ref="K3:L3"/>
  </mergeCells>
  <printOptions horizontalCentered="1"/>
  <pageMargins left="1.5" right="0.5" top="1.5" bottom="0.5" header="1" footer="0.3"/>
  <pageSetup orientation="landscape" r:id="rId1"/>
  <headerFooter>
    <oddHeader>&amp;C&amp;"Helv,Bold"BLAINE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zoomScaleSheetLayoutView="100" workbookViewId="0">
      <pane ySplit="6" topLeftCell="A7" activePane="bottomLeft" state="frozen"/>
      <selection activeCell="A5" sqref="A5:XFD5"/>
      <selection pane="bottomLeft" activeCell="B7" sqref="B7"/>
    </sheetView>
  </sheetViews>
  <sheetFormatPr defaultColWidth="9.109375" defaultRowHeight="13.8" x14ac:dyDescent="0.3"/>
  <cols>
    <col min="1" max="1" width="16.5546875" style="18" bestFit="1" customWidth="1"/>
    <col min="2" max="5" width="8.6640625" style="18" customWidth="1"/>
    <col min="6" max="6" width="12.44140625" style="12" bestFit="1" customWidth="1"/>
    <col min="7" max="8" width="8.6640625" style="12" customWidth="1"/>
    <col min="9" max="9" width="13.5546875" style="18" bestFit="1" customWidth="1"/>
    <col min="10" max="13" width="8.6640625" style="12" customWidth="1"/>
    <col min="14" max="16384" width="9.109375" style="12"/>
  </cols>
  <sheetData>
    <row r="1" spans="1:9" x14ac:dyDescent="0.3">
      <c r="A1" s="23"/>
      <c r="B1" s="106" t="s">
        <v>18</v>
      </c>
      <c r="C1" s="107"/>
      <c r="D1" s="108"/>
      <c r="E1" s="92"/>
      <c r="F1" s="49" t="s">
        <v>18</v>
      </c>
      <c r="G1" s="106" t="s">
        <v>137</v>
      </c>
      <c r="H1" s="108"/>
      <c r="I1" s="96" t="s">
        <v>80</v>
      </c>
    </row>
    <row r="2" spans="1:9" x14ac:dyDescent="0.3">
      <c r="A2" s="24"/>
      <c r="B2" s="112" t="s">
        <v>23</v>
      </c>
      <c r="C2" s="113"/>
      <c r="D2" s="114"/>
      <c r="E2" s="91" t="s">
        <v>18</v>
      </c>
      <c r="F2" s="52" t="s">
        <v>34</v>
      </c>
      <c r="G2" s="112" t="s">
        <v>138</v>
      </c>
      <c r="H2" s="114"/>
      <c r="I2" s="52" t="s">
        <v>134</v>
      </c>
    </row>
    <row r="3" spans="1:9" x14ac:dyDescent="0.3">
      <c r="A3" s="24"/>
      <c r="B3" s="48" t="s">
        <v>24</v>
      </c>
      <c r="C3" s="121" t="s">
        <v>32</v>
      </c>
      <c r="D3" s="122"/>
      <c r="E3" s="94" t="s">
        <v>33</v>
      </c>
      <c r="F3" s="97" t="s">
        <v>3</v>
      </c>
      <c r="G3" s="100" t="s">
        <v>139</v>
      </c>
      <c r="H3" s="102"/>
      <c r="I3" s="52" t="s">
        <v>135</v>
      </c>
    </row>
    <row r="4" spans="1:9" x14ac:dyDescent="0.3">
      <c r="A4" s="32"/>
      <c r="B4" s="1" t="s">
        <v>1</v>
      </c>
      <c r="C4" s="1" t="s">
        <v>67</v>
      </c>
      <c r="D4" s="1" t="s">
        <v>1</v>
      </c>
      <c r="E4" s="1" t="s">
        <v>1</v>
      </c>
      <c r="F4" s="2" t="s">
        <v>1</v>
      </c>
      <c r="G4" s="117" t="s">
        <v>140</v>
      </c>
      <c r="H4" s="118"/>
      <c r="I4" s="97" t="s">
        <v>81</v>
      </c>
    </row>
    <row r="5" spans="1:9" ht="93" customHeight="1" thickBot="1" x14ac:dyDescent="0.35">
      <c r="A5" s="33" t="s">
        <v>6</v>
      </c>
      <c r="B5" s="41" t="s">
        <v>61</v>
      </c>
      <c r="C5" s="41" t="s">
        <v>79</v>
      </c>
      <c r="D5" s="41" t="s">
        <v>62</v>
      </c>
      <c r="E5" s="47" t="s">
        <v>64</v>
      </c>
      <c r="F5" s="4" t="s">
        <v>63</v>
      </c>
      <c r="G5" s="5" t="s">
        <v>93</v>
      </c>
      <c r="H5" s="5" t="s">
        <v>94</v>
      </c>
      <c r="I5" s="5" t="s">
        <v>82</v>
      </c>
    </row>
    <row r="6" spans="1:9" ht="14.4" thickBot="1" x14ac:dyDescent="0.35">
      <c r="A6" s="14"/>
      <c r="B6" s="34"/>
      <c r="C6" s="34"/>
      <c r="D6" s="34"/>
      <c r="E6" s="34"/>
      <c r="F6" s="15"/>
      <c r="G6" s="34"/>
      <c r="H6" s="34"/>
      <c r="I6" s="61"/>
    </row>
    <row r="7" spans="1:9" x14ac:dyDescent="0.3">
      <c r="A7" s="57" t="s">
        <v>39</v>
      </c>
      <c r="B7" s="50">
        <v>341</v>
      </c>
      <c r="C7" s="78">
        <v>97</v>
      </c>
      <c r="D7" s="80">
        <v>309</v>
      </c>
      <c r="E7" s="50">
        <v>352</v>
      </c>
      <c r="F7" s="50">
        <v>356</v>
      </c>
      <c r="G7" s="78">
        <v>318</v>
      </c>
      <c r="H7" s="80">
        <v>43</v>
      </c>
      <c r="I7" s="50">
        <v>326</v>
      </c>
    </row>
    <row r="8" spans="1:9" x14ac:dyDescent="0.3">
      <c r="A8" s="54" t="s">
        <v>40</v>
      </c>
      <c r="B8" s="50">
        <v>323</v>
      </c>
      <c r="C8" s="87">
        <v>80</v>
      </c>
      <c r="D8" s="88">
        <v>292</v>
      </c>
      <c r="E8" s="50">
        <v>318</v>
      </c>
      <c r="F8" s="50">
        <v>320</v>
      </c>
      <c r="G8" s="81">
        <v>278</v>
      </c>
      <c r="H8" s="83">
        <v>46</v>
      </c>
      <c r="I8" s="50">
        <v>295</v>
      </c>
    </row>
    <row r="9" spans="1:9" x14ac:dyDescent="0.3">
      <c r="A9" s="53" t="s">
        <v>41</v>
      </c>
      <c r="B9" s="50">
        <v>414</v>
      </c>
      <c r="C9" s="87">
        <v>89</v>
      </c>
      <c r="D9" s="88">
        <v>373</v>
      </c>
      <c r="E9" s="50">
        <v>410</v>
      </c>
      <c r="F9" s="50">
        <v>406</v>
      </c>
      <c r="G9" s="81">
        <v>359</v>
      </c>
      <c r="H9" s="83">
        <v>60</v>
      </c>
      <c r="I9" s="50">
        <v>369</v>
      </c>
    </row>
    <row r="10" spans="1:9" x14ac:dyDescent="0.3">
      <c r="A10" s="53" t="s">
        <v>42</v>
      </c>
      <c r="B10" s="50">
        <v>515</v>
      </c>
      <c r="C10" s="87">
        <v>121</v>
      </c>
      <c r="D10" s="88">
        <v>464</v>
      </c>
      <c r="E10" s="50">
        <v>518</v>
      </c>
      <c r="F10" s="50">
        <v>519</v>
      </c>
      <c r="G10" s="81">
        <v>433</v>
      </c>
      <c r="H10" s="83">
        <v>70</v>
      </c>
      <c r="I10" s="50">
        <v>455</v>
      </c>
    </row>
    <row r="11" spans="1:9" x14ac:dyDescent="0.3">
      <c r="A11" s="53" t="s">
        <v>43</v>
      </c>
      <c r="B11" s="50">
        <v>242</v>
      </c>
      <c r="C11" s="87">
        <v>63</v>
      </c>
      <c r="D11" s="88">
        <v>212</v>
      </c>
      <c r="E11" s="50">
        <v>244</v>
      </c>
      <c r="F11" s="50">
        <v>245</v>
      </c>
      <c r="G11" s="81">
        <v>212</v>
      </c>
      <c r="H11" s="83">
        <v>41</v>
      </c>
      <c r="I11" s="50">
        <v>228</v>
      </c>
    </row>
    <row r="12" spans="1:9" x14ac:dyDescent="0.3">
      <c r="A12" s="53" t="s">
        <v>44</v>
      </c>
      <c r="B12" s="50">
        <v>143</v>
      </c>
      <c r="C12" s="87">
        <v>39</v>
      </c>
      <c r="D12" s="88">
        <v>124</v>
      </c>
      <c r="E12" s="50">
        <v>146</v>
      </c>
      <c r="F12" s="50">
        <v>141</v>
      </c>
      <c r="G12" s="81">
        <v>127</v>
      </c>
      <c r="H12" s="83">
        <v>31</v>
      </c>
      <c r="I12" s="50">
        <v>140</v>
      </c>
    </row>
    <row r="13" spans="1:9" x14ac:dyDescent="0.3">
      <c r="A13" s="53" t="s">
        <v>45</v>
      </c>
      <c r="B13" s="50">
        <v>259</v>
      </c>
      <c r="C13" s="87">
        <v>70</v>
      </c>
      <c r="D13" s="88">
        <v>228</v>
      </c>
      <c r="E13" s="50">
        <v>268</v>
      </c>
      <c r="F13" s="50">
        <v>258</v>
      </c>
      <c r="G13" s="81">
        <v>234</v>
      </c>
      <c r="H13" s="83">
        <v>53</v>
      </c>
      <c r="I13" s="50">
        <v>247</v>
      </c>
    </row>
    <row r="14" spans="1:9" x14ac:dyDescent="0.3">
      <c r="A14" s="58" t="s">
        <v>46</v>
      </c>
      <c r="B14" s="50">
        <v>325</v>
      </c>
      <c r="C14" s="87">
        <v>89</v>
      </c>
      <c r="D14" s="88">
        <v>275</v>
      </c>
      <c r="E14" s="50">
        <v>333</v>
      </c>
      <c r="F14" s="50">
        <v>326</v>
      </c>
      <c r="G14" s="81">
        <v>296</v>
      </c>
      <c r="H14" s="83">
        <v>50</v>
      </c>
      <c r="I14" s="50">
        <v>296</v>
      </c>
    </row>
    <row r="15" spans="1:9" x14ac:dyDescent="0.3">
      <c r="A15" s="59" t="s">
        <v>47</v>
      </c>
      <c r="B15" s="50">
        <v>263</v>
      </c>
      <c r="C15" s="87">
        <v>66</v>
      </c>
      <c r="D15" s="88">
        <v>232</v>
      </c>
      <c r="E15" s="50">
        <v>272</v>
      </c>
      <c r="F15" s="50">
        <v>274</v>
      </c>
      <c r="G15" s="81">
        <v>246</v>
      </c>
      <c r="H15" s="83">
        <v>37</v>
      </c>
      <c r="I15" s="50">
        <v>239</v>
      </c>
    </row>
    <row r="16" spans="1:9" x14ac:dyDescent="0.3">
      <c r="A16" s="58" t="s">
        <v>48</v>
      </c>
      <c r="B16" s="50">
        <v>266</v>
      </c>
      <c r="C16" s="87">
        <v>92</v>
      </c>
      <c r="D16" s="88">
        <v>206</v>
      </c>
      <c r="E16" s="50">
        <v>274</v>
      </c>
      <c r="F16" s="50">
        <v>273</v>
      </c>
      <c r="G16" s="81">
        <v>244</v>
      </c>
      <c r="H16" s="83">
        <v>34</v>
      </c>
      <c r="I16" s="50">
        <v>256</v>
      </c>
    </row>
    <row r="17" spans="1:9" x14ac:dyDescent="0.3">
      <c r="A17" s="58" t="s">
        <v>49</v>
      </c>
      <c r="B17" s="50">
        <v>370</v>
      </c>
      <c r="C17" s="87">
        <v>133</v>
      </c>
      <c r="D17" s="88">
        <v>279</v>
      </c>
      <c r="E17" s="50">
        <v>379</v>
      </c>
      <c r="F17" s="50">
        <v>381</v>
      </c>
      <c r="G17" s="81">
        <v>316</v>
      </c>
      <c r="H17" s="83">
        <v>76</v>
      </c>
      <c r="I17" s="50">
        <v>348</v>
      </c>
    </row>
    <row r="18" spans="1:9" x14ac:dyDescent="0.3">
      <c r="A18" s="55" t="s">
        <v>50</v>
      </c>
      <c r="B18" s="50">
        <v>133</v>
      </c>
      <c r="C18" s="87">
        <v>56</v>
      </c>
      <c r="D18" s="88">
        <v>98</v>
      </c>
      <c r="E18" s="50">
        <v>142</v>
      </c>
      <c r="F18" s="50">
        <v>140</v>
      </c>
      <c r="G18" s="81">
        <v>128</v>
      </c>
      <c r="H18" s="83">
        <v>27</v>
      </c>
      <c r="I18" s="50">
        <v>131</v>
      </c>
    </row>
    <row r="19" spans="1:9" x14ac:dyDescent="0.3">
      <c r="A19" s="58" t="s">
        <v>51</v>
      </c>
      <c r="B19" s="50">
        <v>450</v>
      </c>
      <c r="C19" s="87">
        <v>183</v>
      </c>
      <c r="D19" s="88">
        <v>338</v>
      </c>
      <c r="E19" s="50">
        <v>487</v>
      </c>
      <c r="F19" s="50">
        <v>501</v>
      </c>
      <c r="G19" s="81">
        <v>402</v>
      </c>
      <c r="H19" s="83">
        <v>107</v>
      </c>
      <c r="I19" s="50">
        <v>440</v>
      </c>
    </row>
    <row r="20" spans="1:9" x14ac:dyDescent="0.3">
      <c r="A20" s="55" t="s">
        <v>52</v>
      </c>
      <c r="B20" s="50">
        <v>282</v>
      </c>
      <c r="C20" s="87">
        <v>172</v>
      </c>
      <c r="D20" s="88">
        <v>158</v>
      </c>
      <c r="E20" s="50">
        <v>284</v>
      </c>
      <c r="F20" s="50">
        <v>290</v>
      </c>
      <c r="G20" s="81">
        <v>261</v>
      </c>
      <c r="H20" s="83">
        <v>65</v>
      </c>
      <c r="I20" s="50">
        <v>301</v>
      </c>
    </row>
    <row r="21" spans="1:9" x14ac:dyDescent="0.3">
      <c r="A21" s="56" t="s">
        <v>53</v>
      </c>
      <c r="B21" s="50">
        <v>190</v>
      </c>
      <c r="C21" s="87">
        <v>106</v>
      </c>
      <c r="D21" s="88">
        <v>132</v>
      </c>
      <c r="E21" s="50">
        <v>196</v>
      </c>
      <c r="F21" s="50">
        <v>206</v>
      </c>
      <c r="G21" s="81">
        <v>193</v>
      </c>
      <c r="H21" s="83">
        <v>47</v>
      </c>
      <c r="I21" s="50">
        <v>198</v>
      </c>
    </row>
    <row r="22" spans="1:9" x14ac:dyDescent="0.3">
      <c r="A22" s="58" t="s">
        <v>54</v>
      </c>
      <c r="B22" s="50">
        <v>4</v>
      </c>
      <c r="C22" s="87">
        <v>4</v>
      </c>
      <c r="D22" s="88">
        <v>2</v>
      </c>
      <c r="E22" s="50">
        <v>6</v>
      </c>
      <c r="F22" s="50">
        <v>6</v>
      </c>
      <c r="G22" s="81">
        <v>2</v>
      </c>
      <c r="H22" s="83">
        <v>1</v>
      </c>
      <c r="I22" s="50">
        <v>6</v>
      </c>
    </row>
    <row r="23" spans="1:9" x14ac:dyDescent="0.3">
      <c r="A23" s="65" t="s">
        <v>78</v>
      </c>
      <c r="B23" s="50">
        <v>4195</v>
      </c>
      <c r="C23" s="89">
        <v>938</v>
      </c>
      <c r="D23" s="90">
        <v>3845</v>
      </c>
      <c r="E23" s="50">
        <v>4306</v>
      </c>
      <c r="F23" s="50">
        <v>4300</v>
      </c>
      <c r="G23" s="81">
        <v>3810</v>
      </c>
      <c r="H23" s="83">
        <v>616</v>
      </c>
      <c r="I23" s="50">
        <v>3910</v>
      </c>
    </row>
    <row r="24" spans="1:9" x14ac:dyDescent="0.3">
      <c r="A24" s="7" t="s">
        <v>0</v>
      </c>
      <c r="B24" s="19">
        <f t="shared" ref="B24:I24" si="0">SUM(B7:B23)</f>
        <v>8715</v>
      </c>
      <c r="C24" s="19">
        <f t="shared" si="0"/>
        <v>2398</v>
      </c>
      <c r="D24" s="19">
        <f t="shared" si="0"/>
        <v>7567</v>
      </c>
      <c r="E24" s="19">
        <f t="shared" si="0"/>
        <v>8935</v>
      </c>
      <c r="F24" s="19">
        <f t="shared" si="0"/>
        <v>8942</v>
      </c>
      <c r="G24" s="19">
        <f>SUM(G7:G23)</f>
        <v>7859</v>
      </c>
      <c r="H24" s="19">
        <f>SUM(H7:H23)</f>
        <v>1404</v>
      </c>
      <c r="I24" s="51">
        <f t="shared" si="0"/>
        <v>8185</v>
      </c>
    </row>
    <row r="25" spans="1:9" x14ac:dyDescent="0.3">
      <c r="I25" s="30"/>
    </row>
    <row r="26" spans="1:9" x14ac:dyDescent="0.3">
      <c r="I26" s="30"/>
    </row>
    <row r="27" spans="1:9" x14ac:dyDescent="0.3">
      <c r="I27" s="30"/>
    </row>
    <row r="28" spans="1:9" x14ac:dyDescent="0.3">
      <c r="I28" s="30"/>
    </row>
    <row r="29" spans="1:9" x14ac:dyDescent="0.3">
      <c r="I29" s="30"/>
    </row>
    <row r="32" spans="1:9" x14ac:dyDescent="0.3">
      <c r="I32"/>
    </row>
    <row r="33" spans="9:9" x14ac:dyDescent="0.3">
      <c r="I33"/>
    </row>
    <row r="34" spans="9:9" x14ac:dyDescent="0.3">
      <c r="I34"/>
    </row>
    <row r="35" spans="9:9" x14ac:dyDescent="0.3">
      <c r="I35"/>
    </row>
    <row r="36" spans="9:9" x14ac:dyDescent="0.3">
      <c r="I36"/>
    </row>
    <row r="37" spans="9:9" x14ac:dyDescent="0.3">
      <c r="I37"/>
    </row>
    <row r="38" spans="9:9" x14ac:dyDescent="0.3">
      <c r="I38"/>
    </row>
    <row r="39" spans="9:9" x14ac:dyDescent="0.3">
      <c r="I39"/>
    </row>
    <row r="40" spans="9:9" x14ac:dyDescent="0.3">
      <c r="I40"/>
    </row>
    <row r="41" spans="9:9" x14ac:dyDescent="0.3">
      <c r="I41"/>
    </row>
    <row r="42" spans="9:9" x14ac:dyDescent="0.3">
      <c r="I42"/>
    </row>
    <row r="43" spans="9:9" x14ac:dyDescent="0.3">
      <c r="I43"/>
    </row>
    <row r="44" spans="9:9" x14ac:dyDescent="0.3">
      <c r="I44"/>
    </row>
    <row r="45" spans="9:9" x14ac:dyDescent="0.3">
      <c r="I45"/>
    </row>
    <row r="46" spans="9:9" x14ac:dyDescent="0.3">
      <c r="I46" s="17"/>
    </row>
  </sheetData>
  <sheetProtection selectLockedCells="1"/>
  <mergeCells count="7">
    <mergeCell ref="G4:H4"/>
    <mergeCell ref="B2:D2"/>
    <mergeCell ref="B1:D1"/>
    <mergeCell ref="C3:D3"/>
    <mergeCell ref="G1:H1"/>
    <mergeCell ref="G2:H2"/>
    <mergeCell ref="G3:H3"/>
  </mergeCells>
  <printOptions horizontalCentered="1"/>
  <pageMargins left="1.5" right="0.5" top="1.5" bottom="0.5" header="1" footer="0.3"/>
  <pageSetup orientation="landscape" r:id="rId1"/>
  <headerFooter>
    <oddHeader>&amp;C&amp;"Helv,Bold"BLAINE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B6" sqref="B6"/>
    </sheetView>
  </sheetViews>
  <sheetFormatPr defaultRowHeight="13.8" x14ac:dyDescent="0.3"/>
  <cols>
    <col min="1" max="1" width="15.109375" style="18" bestFit="1" customWidth="1"/>
    <col min="2" max="2" width="7.5546875" style="18" customWidth="1"/>
    <col min="3" max="3" width="7.44140625" style="18" customWidth="1"/>
    <col min="4" max="4" width="8" customWidth="1"/>
    <col min="5" max="5" width="7.5546875" customWidth="1"/>
    <col min="7" max="7" width="9.5546875" style="12" customWidth="1"/>
    <col min="8" max="11" width="9.109375" style="12"/>
  </cols>
  <sheetData>
    <row r="1" spans="1:11" x14ac:dyDescent="0.3">
      <c r="A1" s="23"/>
      <c r="B1" s="106" t="s">
        <v>136</v>
      </c>
      <c r="C1" s="107"/>
      <c r="D1" s="107"/>
      <c r="E1" s="107"/>
      <c r="F1" s="108"/>
      <c r="G1" s="106" t="s">
        <v>4</v>
      </c>
      <c r="H1" s="107"/>
      <c r="I1" s="107"/>
      <c r="J1" s="107"/>
      <c r="K1" s="108"/>
    </row>
    <row r="2" spans="1:11" x14ac:dyDescent="0.3">
      <c r="A2" s="24"/>
      <c r="B2" s="120" t="s">
        <v>83</v>
      </c>
      <c r="C2" s="121"/>
      <c r="D2" s="121"/>
      <c r="E2" s="122"/>
      <c r="F2" s="48" t="s">
        <v>86</v>
      </c>
      <c r="G2" s="103" t="s">
        <v>5</v>
      </c>
      <c r="H2" s="104"/>
      <c r="I2" s="104"/>
      <c r="J2" s="104"/>
      <c r="K2" s="105"/>
    </row>
    <row r="3" spans="1:11" x14ac:dyDescent="0.3">
      <c r="A3" s="24"/>
      <c r="B3" s="112" t="s">
        <v>84</v>
      </c>
      <c r="C3" s="113"/>
      <c r="D3" s="114"/>
      <c r="E3" s="95" t="s">
        <v>85</v>
      </c>
      <c r="F3" s="97"/>
      <c r="G3" s="117"/>
      <c r="H3" s="123"/>
      <c r="I3" s="123"/>
      <c r="J3" s="123"/>
      <c r="K3" s="118"/>
    </row>
    <row r="4" spans="1:11" ht="72.599999999999994" thickBot="1" x14ac:dyDescent="0.3">
      <c r="A4" s="33" t="s">
        <v>6</v>
      </c>
      <c r="B4" s="41" t="s">
        <v>87</v>
      </c>
      <c r="C4" s="41" t="s">
        <v>88</v>
      </c>
      <c r="D4" s="41" t="s">
        <v>89</v>
      </c>
      <c r="E4" s="41" t="s">
        <v>90</v>
      </c>
      <c r="F4" s="47" t="s">
        <v>95</v>
      </c>
      <c r="G4" s="6" t="s">
        <v>10</v>
      </c>
      <c r="H4" s="6" t="s">
        <v>11</v>
      </c>
      <c r="I4" s="6" t="s">
        <v>16</v>
      </c>
      <c r="J4" s="6" t="s">
        <v>17</v>
      </c>
      <c r="K4" s="3" t="s">
        <v>12</v>
      </c>
    </row>
    <row r="5" spans="1:11" ht="14.4" thickBot="1" x14ac:dyDescent="0.35">
      <c r="A5" s="14"/>
      <c r="B5" s="34"/>
      <c r="C5" s="34"/>
      <c r="D5" s="34"/>
      <c r="E5" s="34"/>
      <c r="F5" s="34"/>
      <c r="G5" s="15"/>
      <c r="H5" s="15"/>
      <c r="I5" s="15"/>
      <c r="J5" s="15"/>
      <c r="K5" s="16"/>
    </row>
    <row r="6" spans="1:11" x14ac:dyDescent="0.3">
      <c r="A6" s="58" t="s">
        <v>51</v>
      </c>
      <c r="B6" s="78">
        <v>306</v>
      </c>
      <c r="C6" s="79">
        <v>307</v>
      </c>
      <c r="D6" s="80">
        <v>351</v>
      </c>
      <c r="E6" s="98">
        <v>453</v>
      </c>
      <c r="F6" s="98">
        <v>496</v>
      </c>
      <c r="G6" s="50">
        <v>993</v>
      </c>
      <c r="H6" s="50">
        <v>267</v>
      </c>
      <c r="I6" s="66">
        <f t="shared" ref="I6" si="0">IF(G6&lt;&gt;0,H6+G6,"")</f>
        <v>1260</v>
      </c>
      <c r="J6" s="67">
        <v>602</v>
      </c>
      <c r="K6" s="69">
        <f t="shared" ref="K6" si="1">IF(J6&lt;&gt;0,J6/I6,"")</f>
        <v>0.4777777777777778</v>
      </c>
    </row>
    <row r="7" spans="1:11" x14ac:dyDescent="0.3">
      <c r="A7" s="65" t="s">
        <v>78</v>
      </c>
      <c r="B7" s="84">
        <v>203</v>
      </c>
      <c r="C7" s="85">
        <v>199</v>
      </c>
      <c r="D7" s="86">
        <v>216</v>
      </c>
      <c r="E7" s="99">
        <v>273</v>
      </c>
      <c r="F7" s="99">
        <v>277</v>
      </c>
      <c r="G7" s="70"/>
      <c r="H7" s="71"/>
      <c r="I7" s="72"/>
      <c r="J7" s="68">
        <v>343</v>
      </c>
      <c r="K7" s="72"/>
    </row>
    <row r="8" spans="1:11" x14ac:dyDescent="0.3">
      <c r="A8" s="7" t="s">
        <v>0</v>
      </c>
      <c r="B8" s="51">
        <f t="shared" ref="B8:J8" si="2">SUM(B6:B7)</f>
        <v>509</v>
      </c>
      <c r="C8" s="51">
        <f t="shared" si="2"/>
        <v>506</v>
      </c>
      <c r="D8" s="19">
        <f t="shared" si="2"/>
        <v>567</v>
      </c>
      <c r="E8" s="19">
        <f t="shared" si="2"/>
        <v>726</v>
      </c>
      <c r="F8" s="19">
        <f t="shared" si="2"/>
        <v>773</v>
      </c>
      <c r="G8" s="19">
        <f t="shared" si="2"/>
        <v>993</v>
      </c>
      <c r="H8" s="19">
        <f t="shared" si="2"/>
        <v>267</v>
      </c>
      <c r="I8" s="19">
        <f t="shared" si="2"/>
        <v>1260</v>
      </c>
      <c r="J8" s="19">
        <f t="shared" si="2"/>
        <v>945</v>
      </c>
      <c r="K8" s="45">
        <f t="shared" ref="K8" si="3">IF(J8&lt;&gt;0,J8/I8,"")</f>
        <v>0.75</v>
      </c>
    </row>
    <row r="9" spans="1:11" x14ac:dyDescent="0.3">
      <c r="A9"/>
      <c r="B9"/>
      <c r="C9"/>
      <c r="G9" s="38"/>
      <c r="H9" s="38"/>
      <c r="I9" s="38"/>
      <c r="J9" s="38"/>
      <c r="K9" s="46"/>
    </row>
    <row r="15" spans="1:11" x14ac:dyDescent="0.3">
      <c r="G15"/>
      <c r="H15"/>
      <c r="I15"/>
      <c r="J15"/>
      <c r="K15"/>
    </row>
    <row r="16" spans="1:11" x14ac:dyDescent="0.3">
      <c r="G16"/>
      <c r="H16"/>
      <c r="I16"/>
      <c r="J16"/>
      <c r="K16"/>
    </row>
    <row r="17" spans="7:11" x14ac:dyDescent="0.3">
      <c r="G17"/>
      <c r="H17"/>
      <c r="I17"/>
      <c r="J17"/>
      <c r="K17"/>
    </row>
    <row r="18" spans="7:11" x14ac:dyDescent="0.3">
      <c r="G18"/>
      <c r="H18"/>
      <c r="I18"/>
      <c r="J18"/>
      <c r="K18"/>
    </row>
    <row r="19" spans="7:11" x14ac:dyDescent="0.3">
      <c r="G19"/>
      <c r="H19"/>
      <c r="I19"/>
      <c r="J19"/>
      <c r="K19"/>
    </row>
    <row r="20" spans="7:11" x14ac:dyDescent="0.3">
      <c r="G20"/>
      <c r="H20"/>
      <c r="I20"/>
      <c r="J20"/>
      <c r="K20"/>
    </row>
    <row r="21" spans="7:11" x14ac:dyDescent="0.3">
      <c r="G21"/>
      <c r="H21"/>
      <c r="I21"/>
      <c r="J21"/>
      <c r="K21"/>
    </row>
    <row r="22" spans="7:11" x14ac:dyDescent="0.3">
      <c r="G22"/>
      <c r="H22"/>
      <c r="I22"/>
      <c r="J22"/>
      <c r="K22"/>
    </row>
    <row r="23" spans="7:11" x14ac:dyDescent="0.3">
      <c r="G23"/>
      <c r="H23"/>
      <c r="I23"/>
      <c r="J23"/>
      <c r="K23"/>
    </row>
    <row r="24" spans="7:11" x14ac:dyDescent="0.3">
      <c r="G24"/>
      <c r="H24"/>
      <c r="I24"/>
      <c r="J24"/>
      <c r="K24"/>
    </row>
    <row r="25" spans="7:11" x14ac:dyDescent="0.3">
      <c r="G25"/>
      <c r="H25"/>
      <c r="I25"/>
      <c r="J25"/>
      <c r="K25"/>
    </row>
    <row r="26" spans="7:11" x14ac:dyDescent="0.3">
      <c r="G26"/>
      <c r="H26"/>
      <c r="I26"/>
      <c r="J26"/>
      <c r="K26"/>
    </row>
    <row r="27" spans="7:11" x14ac:dyDescent="0.3">
      <c r="G27"/>
      <c r="H27"/>
      <c r="I27"/>
      <c r="J27"/>
      <c r="K27"/>
    </row>
    <row r="28" spans="7:11" x14ac:dyDescent="0.3">
      <c r="G28"/>
      <c r="H28"/>
      <c r="I28"/>
      <c r="J28"/>
      <c r="K28"/>
    </row>
    <row r="29" spans="7:11" x14ac:dyDescent="0.3">
      <c r="G29" s="17"/>
      <c r="H29" s="17"/>
      <c r="I29" s="17"/>
      <c r="J29" s="17"/>
      <c r="K29" s="17"/>
    </row>
  </sheetData>
  <sheetProtection selectLockedCells="1"/>
  <mergeCells count="6">
    <mergeCell ref="B3:D3"/>
    <mergeCell ref="G1:K1"/>
    <mergeCell ref="G2:K2"/>
    <mergeCell ref="G3:K3"/>
    <mergeCell ref="B2:E2"/>
    <mergeCell ref="B1:F1"/>
  </mergeCells>
  <printOptions horizontalCentered="1"/>
  <pageMargins left="1.5" right="0.5" top="1.5" bottom="0.5" header="1" footer="0.3"/>
  <pageSetup orientation="landscape" r:id="rId1"/>
  <headerFooter>
    <oddHeader>&amp;C&amp;"Helv,Bold"BLAINE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Pres</vt:lpstr>
      <vt:lpstr>Pres WI 1</vt:lpstr>
      <vt:lpstr>Pres WI 2</vt:lpstr>
      <vt:lpstr>Pres WI 3</vt:lpstr>
      <vt:lpstr>US Sen &amp; Amend</vt:lpstr>
      <vt:lpstr>Stats - Leg</vt:lpstr>
      <vt:lpstr>Co Comm - Soil</vt:lpstr>
      <vt:lpstr>Bellevue</vt:lpstr>
      <vt:lpstr>'Co Comm - Soil'!Print_Titles</vt:lpstr>
      <vt:lpstr>'Stats - Leg'!Print_Titles</vt:lpstr>
      <vt:lpstr>'US Sen &amp;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Rivkin</dc:creator>
  <cp:lastModifiedBy>Betsie</cp:lastModifiedBy>
  <cp:lastPrinted>2016-11-10T18:14:32Z</cp:lastPrinted>
  <dcterms:created xsi:type="dcterms:W3CDTF">1998-04-10T16:02:13Z</dcterms:created>
  <dcterms:modified xsi:type="dcterms:W3CDTF">2016-11-17T00:06:05Z</dcterms:modified>
</cp:coreProperties>
</file>